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hidePivotFieldList="1" defaultThemeVersion="166925"/>
  <xr:revisionPtr revIDLastSave="593" documentId="8_{307DF946-9D43-4A1D-809D-C413129F7766}" xr6:coauthVersionLast="47" xr6:coauthVersionMax="47" xr10:uidLastSave="{660307E3-44F5-4E19-8F02-B708501E2F7D}"/>
  <bookViews>
    <workbookView xWindow="3915" yWindow="2040" windowWidth="23145" windowHeight="13260" tabRatio="893" xr2:uid="{A6C759FC-9DE5-41EE-ABB8-178A93F4D131}"/>
  </bookViews>
  <sheets>
    <sheet name="Main Query List" sheetId="1" r:id="rId1"/>
    <sheet name="Score Distribution" sheetId="15" r:id="rId2"/>
    <sheet name="Application Review Distribution" sheetId="11" r:id="rId3"/>
    <sheet name="Score Distribution Breakdown" sheetId="16" r:id="rId4"/>
    <sheet name="Funding Increments" sheetId="7" r:id="rId5"/>
    <sheet name="Applications by Postcode Region" sheetId="13" r:id="rId6"/>
    <sheet name="Business - Postcode Region" sheetId="14" r:id="rId7"/>
    <sheet name="Innovation Area" sheetId="2" r:id="rId8"/>
    <sheet name="Research Category" sheetId="4" r:id="rId9"/>
    <sheet name="Funding by Region" sheetId="9" r:id="rId10"/>
  </sheets>
  <definedNames>
    <definedName name="_GoBack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  <c r="B16" i="1"/>
  <c r="B15" i="1"/>
  <c r="B14" i="1"/>
  <c r="B12" i="1"/>
  <c r="B11" i="1"/>
  <c r="B7" i="1"/>
  <c r="B6" i="1"/>
  <c r="B4" i="1"/>
</calcChain>
</file>

<file path=xl/sharedStrings.xml><?xml version="1.0" encoding="utf-8"?>
<sst xmlns="http://schemas.openxmlformats.org/spreadsheetml/2006/main" count="923" uniqueCount="636">
  <si>
    <t>Question</t>
  </si>
  <si>
    <t>Feasibility studies</t>
  </si>
  <si>
    <t>Industrial research</t>
  </si>
  <si>
    <t>1. The distribution of scores for all assessed applications.</t>
  </si>
  <si>
    <t>3. The distribution of scores for each individual application.</t>
  </si>
  <si>
    <t>4. The distribution of scores for each individual assessor.</t>
  </si>
  <si>
    <t>12. The number of unsuccessful applications, if any, which scored at or above the minimum funded score.</t>
  </si>
  <si>
    <t>Feasibility Studies for AI Solutions Series 1: Project Extensions (1909)</t>
  </si>
  <si>
    <t>Feasibility studies for Artificial Intelligence solutions (1533)</t>
  </si>
  <si>
    <t>East Midlands</t>
  </si>
  <si>
    <t>East of England</t>
  </si>
  <si>
    <t>London</t>
  </si>
  <si>
    <t>North East</t>
  </si>
  <si>
    <t>North West</t>
  </si>
  <si>
    <t>Scotland</t>
  </si>
  <si>
    <t>South East</t>
  </si>
  <si>
    <t>South West</t>
  </si>
  <si>
    <t>Wales</t>
  </si>
  <si>
    <t>West Midlands</t>
  </si>
  <si>
    <t>Yorkshire and The Humber</t>
  </si>
  <si>
    <t>Digital technology</t>
  </si>
  <si>
    <t>None</t>
  </si>
  <si>
    <t xml:space="preserve">2. The number of assessors involved in the assessment process </t>
  </si>
  <si>
    <t>Exeter</t>
  </si>
  <si>
    <t>Belfast</t>
  </si>
  <si>
    <t>Chelmsford</t>
  </si>
  <si>
    <t>Doncaster</t>
  </si>
  <si>
    <t>Nottingham</t>
  </si>
  <si>
    <t>Birmingham</t>
  </si>
  <si>
    <t>Walsall</t>
  </si>
  <si>
    <t>Cambridge</t>
  </si>
  <si>
    <t>Liverpool</t>
  </si>
  <si>
    <t>York</t>
  </si>
  <si>
    <t>Sheffield</t>
  </si>
  <si>
    <t>Bradford</t>
  </si>
  <si>
    <t>Derby</t>
  </si>
  <si>
    <t>Manchester</t>
  </si>
  <si>
    <t>Kingston upon Thames</t>
  </si>
  <si>
    <t>Guildford</t>
  </si>
  <si>
    <t>Newcastle upon Tyne</t>
  </si>
  <si>
    <t>Norwich</t>
  </si>
  <si>
    <t>Colchester</t>
  </si>
  <si>
    <t>Cardiff</t>
  </si>
  <si>
    <t>Slough</t>
  </si>
  <si>
    <t>Stevenage</t>
  </si>
  <si>
    <t>Southampton</t>
  </si>
  <si>
    <t>Oxford</t>
  </si>
  <si>
    <t>Blackpool</t>
  </si>
  <si>
    <t>Leeds</t>
  </si>
  <si>
    <t>Milton Keynes</t>
  </si>
  <si>
    <t>Bromley</t>
  </si>
  <si>
    <t>Swansea</t>
  </si>
  <si>
    <t>Wakefield</t>
  </si>
  <si>
    <t>Tunbridge Wells</t>
  </si>
  <si>
    <t>Swindon</t>
  </si>
  <si>
    <t>Reading</t>
  </si>
  <si>
    <t>Coventry</t>
  </si>
  <si>
    <t>Lancaster</t>
  </si>
  <si>
    <t>£10,000-£19,999</t>
  </si>
  <si>
    <t>£100,000-£109,999</t>
  </si>
  <si>
    <t>£60,000-£69,999</t>
  </si>
  <si>
    <t>£30,000-£39,999</t>
  </si>
  <si>
    <t>£20,000-£29,999</t>
  </si>
  <si>
    <t>£40,000-£49,999</t>
  </si>
  <si>
    <t>£50,000-£59,999</t>
  </si>
  <si>
    <t>£70,000-£79,999</t>
  </si>
  <si>
    <t>£80,000-£89,999</t>
  </si>
  <si>
    <t>£90,000-£99,999</t>
  </si>
  <si>
    <t>Total</t>
  </si>
  <si>
    <t>Aberdeen</t>
  </si>
  <si>
    <t>Bath</t>
  </si>
  <si>
    <t>Bournemouth</t>
  </si>
  <si>
    <t>Brighton</t>
  </si>
  <si>
    <t>Bristol</t>
  </si>
  <si>
    <t>Chester</t>
  </si>
  <si>
    <t>Crewe</t>
  </si>
  <si>
    <t>Dorchester</t>
  </si>
  <si>
    <t>East Central London</t>
  </si>
  <si>
    <t>East London</t>
  </si>
  <si>
    <t>Edinburgh</t>
  </si>
  <si>
    <t>Enfield</t>
  </si>
  <si>
    <t>Glasgow</t>
  </si>
  <si>
    <t>Gloucester</t>
  </si>
  <si>
    <t>Hemel Hempstead</t>
  </si>
  <si>
    <t>Hereford</t>
  </si>
  <si>
    <t>Hull</t>
  </si>
  <si>
    <t>Ilford</t>
  </si>
  <si>
    <t>Inverness</t>
  </si>
  <si>
    <t>Ipswich</t>
  </si>
  <si>
    <t>Kilmarnock</t>
  </si>
  <si>
    <t>Kirkcaldy</t>
  </si>
  <si>
    <t>Leicester</t>
  </si>
  <si>
    <t>Llandudno</t>
  </si>
  <si>
    <t>Medway</t>
  </si>
  <si>
    <t>Newport</t>
  </si>
  <si>
    <t>North West London</t>
  </si>
  <si>
    <t>North London</t>
  </si>
  <si>
    <t>Paisley</t>
  </si>
  <si>
    <t>Plymouth</t>
  </si>
  <si>
    <t>Portsmouth</t>
  </si>
  <si>
    <t>Redhill</t>
  </si>
  <si>
    <t>Shrewsbury</t>
  </si>
  <si>
    <t>South East London</t>
  </si>
  <si>
    <t>South West London</t>
  </si>
  <si>
    <t>Southall</t>
  </si>
  <si>
    <t>Stockport</t>
  </si>
  <si>
    <t>Sutton</t>
  </si>
  <si>
    <t>Taunton</t>
  </si>
  <si>
    <t>Teesside</t>
  </si>
  <si>
    <t>Telford</t>
  </si>
  <si>
    <t>Torquay</t>
  </si>
  <si>
    <t>Truro</t>
  </si>
  <si>
    <t>Twickenham</t>
  </si>
  <si>
    <t>Warrington</t>
  </si>
  <si>
    <t>Watford</t>
  </si>
  <si>
    <t>West Central London</t>
  </si>
  <si>
    <t>West London</t>
  </si>
  <si>
    <t>Worcester</t>
  </si>
  <si>
    <t>Assessed</t>
  </si>
  <si>
    <t>Successful</t>
  </si>
  <si>
    <t>Submitted</t>
  </si>
  <si>
    <t>Darlington</t>
  </si>
  <si>
    <t>Dartford</t>
  </si>
  <si>
    <t>Falkirk</t>
  </si>
  <si>
    <t>Peterborough</t>
  </si>
  <si>
    <t>Wolverhampton</t>
  </si>
  <si>
    <t>30 - 39</t>
  </si>
  <si>
    <t>40 - 49</t>
  </si>
  <si>
    <t>50 - 59</t>
  </si>
  <si>
    <t>60 - 69</t>
  </si>
  <si>
    <t>70 - 79</t>
  </si>
  <si>
    <t>20 - 29</t>
  </si>
  <si>
    <t>80 - 89</t>
  </si>
  <si>
    <t>90 or more</t>
  </si>
  <si>
    <t>All individual assessor scores split by application</t>
  </si>
  <si>
    <t>All individual assessor scores split by assessor</t>
  </si>
  <si>
    <t>Application 1</t>
  </si>
  <si>
    <t>Assessor 1</t>
  </si>
  <si>
    <t>Application 10</t>
  </si>
  <si>
    <t>Assessor 10</t>
  </si>
  <si>
    <t>Application 100</t>
  </si>
  <si>
    <t>Assessor 100</t>
  </si>
  <si>
    <t>Application 101</t>
  </si>
  <si>
    <t>Assessor 101</t>
  </si>
  <si>
    <t>Application 102</t>
  </si>
  <si>
    <t>Assessor 102</t>
  </si>
  <si>
    <t>Application 103</t>
  </si>
  <si>
    <t>Assessor 103</t>
  </si>
  <si>
    <t>Application 104</t>
  </si>
  <si>
    <t>Assessor 104</t>
  </si>
  <si>
    <t>Application 105</t>
  </si>
  <si>
    <t>Assessor 105</t>
  </si>
  <si>
    <t>Application 106</t>
  </si>
  <si>
    <t>Assessor 106</t>
  </si>
  <si>
    <t>Application 107</t>
  </si>
  <si>
    <t>Assessor 107</t>
  </si>
  <si>
    <t>Application 108</t>
  </si>
  <si>
    <t>Assessor 108</t>
  </si>
  <si>
    <t>Application 109</t>
  </si>
  <si>
    <t>Assessor 109</t>
  </si>
  <si>
    <t>Application 11</t>
  </si>
  <si>
    <t>Assessor 11</t>
  </si>
  <si>
    <t>Application 110</t>
  </si>
  <si>
    <t>Assessor 110</t>
  </si>
  <si>
    <t>Application 111</t>
  </si>
  <si>
    <t>Assessor 111</t>
  </si>
  <si>
    <t>Application 112</t>
  </si>
  <si>
    <t>Assessor 112</t>
  </si>
  <si>
    <t>Application 113</t>
  </si>
  <si>
    <t>Assessor 113</t>
  </si>
  <si>
    <t>Application 114</t>
  </si>
  <si>
    <t>Assessor 114</t>
  </si>
  <si>
    <t>Application 115</t>
  </si>
  <si>
    <t>Assessor 115</t>
  </si>
  <si>
    <t>Application 116</t>
  </si>
  <si>
    <t>Assessor 116</t>
  </si>
  <si>
    <t>Application 117</t>
  </si>
  <si>
    <t>Assessor 117</t>
  </si>
  <si>
    <t>Application 118</t>
  </si>
  <si>
    <t>Assessor 118</t>
  </si>
  <si>
    <t>Application 119</t>
  </si>
  <si>
    <t>Assessor 119</t>
  </si>
  <si>
    <t>Application 12</t>
  </si>
  <si>
    <t>Assessor 12</t>
  </si>
  <si>
    <t>Application 120</t>
  </si>
  <si>
    <t>Assessor 120</t>
  </si>
  <si>
    <t>Application 121</t>
  </si>
  <si>
    <t>Assessor 121</t>
  </si>
  <si>
    <t>Application 122</t>
  </si>
  <si>
    <t>Assessor 122</t>
  </si>
  <si>
    <t>Application 123</t>
  </si>
  <si>
    <t>Assessor 123</t>
  </si>
  <si>
    <t>Application 124</t>
  </si>
  <si>
    <t>Assessor 124</t>
  </si>
  <si>
    <t>Application 125</t>
  </si>
  <si>
    <t>Assessor 125</t>
  </si>
  <si>
    <t>Application 126</t>
  </si>
  <si>
    <t>Assessor 126</t>
  </si>
  <si>
    <t>Application 127</t>
  </si>
  <si>
    <t>Assessor 127</t>
  </si>
  <si>
    <t>Application 128</t>
  </si>
  <si>
    <t>Assessor 128</t>
  </si>
  <si>
    <t>Application 129</t>
  </si>
  <si>
    <t>Assessor 129</t>
  </si>
  <si>
    <t>Application 13</t>
  </si>
  <si>
    <t>Assessor 13</t>
  </si>
  <si>
    <t>Application 130</t>
  </si>
  <si>
    <t>Assessor 130</t>
  </si>
  <si>
    <t>Application 131</t>
  </si>
  <si>
    <t>Assessor 131</t>
  </si>
  <si>
    <t>Application 132</t>
  </si>
  <si>
    <t>Assessor 132</t>
  </si>
  <si>
    <t>Application 133</t>
  </si>
  <si>
    <t>Assessor 133</t>
  </si>
  <si>
    <t>Application 134</t>
  </si>
  <si>
    <t>Assessor 134</t>
  </si>
  <si>
    <t>Application 135</t>
  </si>
  <si>
    <t>Assessor 135</t>
  </si>
  <si>
    <t>Application 136</t>
  </si>
  <si>
    <t>Assessor 136</t>
  </si>
  <si>
    <t>Application 137</t>
  </si>
  <si>
    <t>Assessor 137</t>
  </si>
  <si>
    <t>Application 138</t>
  </si>
  <si>
    <t>Assessor 138</t>
  </si>
  <si>
    <t>Application 139</t>
  </si>
  <si>
    <t>Assessor 139</t>
  </si>
  <si>
    <t>Application 14</t>
  </si>
  <si>
    <t>Assessor 14</t>
  </si>
  <si>
    <t>Application 140</t>
  </si>
  <si>
    <t>Assessor 140</t>
  </si>
  <si>
    <t>Application 141</t>
  </si>
  <si>
    <t>Assessor 141</t>
  </si>
  <si>
    <t>Application 142</t>
  </si>
  <si>
    <t>Assessor 142</t>
  </si>
  <si>
    <t>Application 143</t>
  </si>
  <si>
    <t>Assessor 143</t>
  </si>
  <si>
    <t>Application 144</t>
  </si>
  <si>
    <t>Assessor 144</t>
  </si>
  <si>
    <t>Application 145</t>
  </si>
  <si>
    <t>Assessor 145</t>
  </si>
  <si>
    <t>Application 146</t>
  </si>
  <si>
    <t>Assessor 146</t>
  </si>
  <si>
    <t>Application 147</t>
  </si>
  <si>
    <t>Assessor 147</t>
  </si>
  <si>
    <t>Application 148</t>
  </si>
  <si>
    <t>Assessor 148</t>
  </si>
  <si>
    <t>Application 149</t>
  </si>
  <si>
    <t>Assessor 149</t>
  </si>
  <si>
    <t>Application 15</t>
  </si>
  <si>
    <t>Assessor 15</t>
  </si>
  <si>
    <t>Application 150</t>
  </si>
  <si>
    <t>Assessor 150</t>
  </si>
  <si>
    <t>Application 151</t>
  </si>
  <si>
    <t>Assessor 151</t>
  </si>
  <si>
    <t>Application 152</t>
  </si>
  <si>
    <t>Assessor 152</t>
  </si>
  <si>
    <t>Application 153</t>
  </si>
  <si>
    <t>Assessor 153</t>
  </si>
  <si>
    <t>Application 154</t>
  </si>
  <si>
    <t>Assessor 154</t>
  </si>
  <si>
    <t>Application 155</t>
  </si>
  <si>
    <t>Assessor 155</t>
  </si>
  <si>
    <t>Application 156</t>
  </si>
  <si>
    <t>Assessor 156</t>
  </si>
  <si>
    <t>Application 157</t>
  </si>
  <si>
    <t>Assessor 157</t>
  </si>
  <si>
    <t>Application 158</t>
  </si>
  <si>
    <t>Assessor 158</t>
  </si>
  <si>
    <t>Application 159</t>
  </si>
  <si>
    <t>Assessor 159</t>
  </si>
  <si>
    <t>Application 16</t>
  </si>
  <si>
    <t>Assessor 16</t>
  </si>
  <si>
    <t>Application 160</t>
  </si>
  <si>
    <t>Assessor 17</t>
  </si>
  <si>
    <t>Application 161</t>
  </si>
  <si>
    <t>Assessor 18</t>
  </si>
  <si>
    <t>Application 162</t>
  </si>
  <si>
    <t>Assessor 19</t>
  </si>
  <si>
    <t>Application 163</t>
  </si>
  <si>
    <t>Assessor 2</t>
  </si>
  <si>
    <t>Application 164</t>
  </si>
  <si>
    <t>Assessor 20</t>
  </si>
  <si>
    <t>Application 165</t>
  </si>
  <si>
    <t>Assessor 21</t>
  </si>
  <si>
    <t>Application 166</t>
  </si>
  <si>
    <t>Assessor 22</t>
  </si>
  <si>
    <t>Application 167</t>
  </si>
  <si>
    <t>Assessor 23</t>
  </si>
  <si>
    <t>Application 168</t>
  </si>
  <si>
    <t>Assessor 24</t>
  </si>
  <si>
    <t>Application 169</t>
  </si>
  <si>
    <t>Assessor 25</t>
  </si>
  <si>
    <t>Application 17</t>
  </si>
  <si>
    <t>Assessor 26</t>
  </si>
  <si>
    <t>Application 170</t>
  </si>
  <si>
    <t>Assessor 27</t>
  </si>
  <si>
    <t>Application 171</t>
  </si>
  <si>
    <t>Assessor 28</t>
  </si>
  <si>
    <t>Application 172</t>
  </si>
  <si>
    <t>Assessor 29</t>
  </si>
  <si>
    <t>Application 173</t>
  </si>
  <si>
    <t>Assessor 3</t>
  </si>
  <si>
    <t>Application 174</t>
  </si>
  <si>
    <t>Assessor 30</t>
  </si>
  <si>
    <t>Application 175</t>
  </si>
  <si>
    <t>Assessor 31</t>
  </si>
  <si>
    <t>Application 176</t>
  </si>
  <si>
    <t>Assessor 32</t>
  </si>
  <si>
    <t>Application 177</t>
  </si>
  <si>
    <t>Assessor 33</t>
  </si>
  <si>
    <t>Application 178</t>
  </si>
  <si>
    <t>Assessor 34</t>
  </si>
  <si>
    <t>Application 179</t>
  </si>
  <si>
    <t>Assessor 35</t>
  </si>
  <si>
    <t>Application 18</t>
  </si>
  <si>
    <t>Assessor 36</t>
  </si>
  <si>
    <t>Application 180</t>
  </si>
  <si>
    <t>Assessor 37</t>
  </si>
  <si>
    <t>Application 181</t>
  </si>
  <si>
    <t>Assessor 38</t>
  </si>
  <si>
    <t>Application 182</t>
  </si>
  <si>
    <t>Assessor 39</t>
  </si>
  <si>
    <t>Application 183</t>
  </si>
  <si>
    <t>Assessor 4</t>
  </si>
  <si>
    <t>Application 184</t>
  </si>
  <si>
    <t>Assessor 40</t>
  </si>
  <si>
    <t>Application 185</t>
  </si>
  <si>
    <t>Assessor 41</t>
  </si>
  <si>
    <t>Application 186</t>
  </si>
  <si>
    <t>Assessor 42</t>
  </si>
  <si>
    <t>Application 187</t>
  </si>
  <si>
    <t>Assessor 43</t>
  </si>
  <si>
    <t>Application 188</t>
  </si>
  <si>
    <t>Assessor 44</t>
  </si>
  <si>
    <t>Application 189</t>
  </si>
  <si>
    <t>Assessor 45</t>
  </si>
  <si>
    <t>Application 19</t>
  </si>
  <si>
    <t>Assessor 46</t>
  </si>
  <si>
    <t>Application 190</t>
  </si>
  <si>
    <t>Assessor 47</t>
  </si>
  <si>
    <t>Application 191</t>
  </si>
  <si>
    <t>Assessor 48</t>
  </si>
  <si>
    <t>Application 192</t>
  </si>
  <si>
    <t>Assessor 49</t>
  </si>
  <si>
    <t>Application 193</t>
  </si>
  <si>
    <t>Assessor 5</t>
  </si>
  <si>
    <t>Application 194</t>
  </si>
  <si>
    <t>Assessor 50</t>
  </si>
  <si>
    <t>Application 195</t>
  </si>
  <si>
    <t>Assessor 51</t>
  </si>
  <si>
    <t>Application 196</t>
  </si>
  <si>
    <t>Assessor 52</t>
  </si>
  <si>
    <t>Application 197</t>
  </si>
  <si>
    <t>Assessor 53</t>
  </si>
  <si>
    <t>Application 198</t>
  </si>
  <si>
    <t>Assessor 54</t>
  </si>
  <si>
    <t>Application 199</t>
  </si>
  <si>
    <t>Assessor 55</t>
  </si>
  <si>
    <t>Application 2</t>
  </si>
  <si>
    <t>Assessor 56</t>
  </si>
  <si>
    <t>Application 20</t>
  </si>
  <si>
    <t>Assessor 57</t>
  </si>
  <si>
    <t>Application 200</t>
  </si>
  <si>
    <t>Assessor 58</t>
  </si>
  <si>
    <t>Application 201</t>
  </si>
  <si>
    <t>Assessor 59</t>
  </si>
  <si>
    <t>Application 202</t>
  </si>
  <si>
    <t>Assessor 6</t>
  </si>
  <si>
    <t>Application 203</t>
  </si>
  <si>
    <t>Assessor 60</t>
  </si>
  <si>
    <t>Application 204</t>
  </si>
  <si>
    <t>Assessor 61</t>
  </si>
  <si>
    <t>Application 205</t>
  </si>
  <si>
    <t>Assessor 62</t>
  </si>
  <si>
    <t>Application 206</t>
  </si>
  <si>
    <t>Assessor 63</t>
  </si>
  <si>
    <t>Application 207</t>
  </si>
  <si>
    <t>Assessor 64</t>
  </si>
  <si>
    <t>Application 208</t>
  </si>
  <si>
    <t>Assessor 65</t>
  </si>
  <si>
    <t>Application 209</t>
  </si>
  <si>
    <t>Assessor 66</t>
  </si>
  <si>
    <t>Application 21</t>
  </si>
  <si>
    <t>Assessor 67</t>
  </si>
  <si>
    <t>Application 210</t>
  </si>
  <si>
    <t>Assessor 68</t>
  </si>
  <si>
    <t>Application 211</t>
  </si>
  <si>
    <t>Assessor 69</t>
  </si>
  <si>
    <t>Application 212</t>
  </si>
  <si>
    <t>Assessor 7</t>
  </si>
  <si>
    <t>Application 213</t>
  </si>
  <si>
    <t>Assessor 70</t>
  </si>
  <si>
    <t>Application 214</t>
  </si>
  <si>
    <t>Assessor 71</t>
  </si>
  <si>
    <t>Application 215</t>
  </si>
  <si>
    <t>Assessor 72</t>
  </si>
  <si>
    <t>Application 216</t>
  </si>
  <si>
    <t>Assessor 73</t>
  </si>
  <si>
    <t>Application 217</t>
  </si>
  <si>
    <t>Assessor 74</t>
  </si>
  <si>
    <t>Application 218</t>
  </si>
  <si>
    <t>Assessor 75</t>
  </si>
  <si>
    <t>Application 219</t>
  </si>
  <si>
    <t>Assessor 76</t>
  </si>
  <si>
    <t>Application 22</t>
  </si>
  <si>
    <t>Assessor 77</t>
  </si>
  <si>
    <t>Application 220</t>
  </si>
  <si>
    <t>Assessor 78</t>
  </si>
  <si>
    <t>Application 221</t>
  </si>
  <si>
    <t>Assessor 79</t>
  </si>
  <si>
    <t>Application 222</t>
  </si>
  <si>
    <t>Assessor 8</t>
  </si>
  <si>
    <t>Application 223</t>
  </si>
  <si>
    <t>Assessor 80</t>
  </si>
  <si>
    <t>Application 224</t>
  </si>
  <si>
    <t>Assessor 81</t>
  </si>
  <si>
    <t>Application 225</t>
  </si>
  <si>
    <t>Assessor 82</t>
  </si>
  <si>
    <t>Application 226</t>
  </si>
  <si>
    <t>Assessor 83</t>
  </si>
  <si>
    <t>Application 227</t>
  </si>
  <si>
    <t>Assessor 84</t>
  </si>
  <si>
    <t>Application 228</t>
  </si>
  <si>
    <t>Assessor 85</t>
  </si>
  <si>
    <t>Application 229</t>
  </si>
  <si>
    <t>Assessor 86</t>
  </si>
  <si>
    <t>Application 23</t>
  </si>
  <si>
    <t>Assessor 87</t>
  </si>
  <si>
    <t>Application 230</t>
  </si>
  <si>
    <t>Assessor 88</t>
  </si>
  <si>
    <t>Application 231</t>
  </si>
  <si>
    <t>Assessor 89</t>
  </si>
  <si>
    <t>Application 232</t>
  </si>
  <si>
    <t>Assessor 9</t>
  </si>
  <si>
    <t>Application 233</t>
  </si>
  <si>
    <t>Assessor 90</t>
  </si>
  <si>
    <t>Application 234</t>
  </si>
  <si>
    <t>Assessor 91</t>
  </si>
  <si>
    <t>Application 235</t>
  </si>
  <si>
    <t>Assessor 92</t>
  </si>
  <si>
    <t>Application 236</t>
  </si>
  <si>
    <t>Assessor 93</t>
  </si>
  <si>
    <t>Application 237</t>
  </si>
  <si>
    <t>Assessor 94</t>
  </si>
  <si>
    <t>Application 238</t>
  </si>
  <si>
    <t>Assessor 95</t>
  </si>
  <si>
    <t>Application 239</t>
  </si>
  <si>
    <t>Assessor 96</t>
  </si>
  <si>
    <t>Application 24</t>
  </si>
  <si>
    <t>Assessor 97</t>
  </si>
  <si>
    <t>Application 240</t>
  </si>
  <si>
    <t>Assessor 98</t>
  </si>
  <si>
    <t>Application 241</t>
  </si>
  <si>
    <t>Assessor 99</t>
  </si>
  <si>
    <t>Application 242</t>
  </si>
  <si>
    <t>Application 243</t>
  </si>
  <si>
    <t>Application 244</t>
  </si>
  <si>
    <t>Application 245</t>
  </si>
  <si>
    <t>Application 246</t>
  </si>
  <si>
    <t>Application 247</t>
  </si>
  <si>
    <t>Application 248</t>
  </si>
  <si>
    <t>Application 249</t>
  </si>
  <si>
    <t>Application 25</t>
  </si>
  <si>
    <t>Application 250</t>
  </si>
  <si>
    <t>Application 251</t>
  </si>
  <si>
    <t>Application 252</t>
  </si>
  <si>
    <t>Application 253</t>
  </si>
  <si>
    <t>Application 254</t>
  </si>
  <si>
    <t>Application 255</t>
  </si>
  <si>
    <t>Application 256</t>
  </si>
  <si>
    <t>Application 257</t>
  </si>
  <si>
    <t>Application 258</t>
  </si>
  <si>
    <t>Application 259</t>
  </si>
  <si>
    <t>Application 26</t>
  </si>
  <si>
    <t>Application 260</t>
  </si>
  <si>
    <t>Application 261</t>
  </si>
  <si>
    <t>Application 262</t>
  </si>
  <si>
    <t>Application 263</t>
  </si>
  <si>
    <t>Application 264</t>
  </si>
  <si>
    <t>Application 265</t>
  </si>
  <si>
    <t>Application 266</t>
  </si>
  <si>
    <t>Application 267</t>
  </si>
  <si>
    <t>Application 268</t>
  </si>
  <si>
    <t>Application 269</t>
  </si>
  <si>
    <t>Application 27</t>
  </si>
  <si>
    <t>Application 270</t>
  </si>
  <si>
    <t>Application 271</t>
  </si>
  <si>
    <t>Application 272</t>
  </si>
  <si>
    <t>Application 273</t>
  </si>
  <si>
    <t>Application 274</t>
  </si>
  <si>
    <t>Application 275</t>
  </si>
  <si>
    <t>Application 276</t>
  </si>
  <si>
    <t>Application 277</t>
  </si>
  <si>
    <t>Application 278</t>
  </si>
  <si>
    <t>Application 279</t>
  </si>
  <si>
    <t>Application 28</t>
  </si>
  <si>
    <t>Application 280</t>
  </si>
  <si>
    <t>Application 281</t>
  </si>
  <si>
    <t>Application 282</t>
  </si>
  <si>
    <t>Application 283</t>
  </si>
  <si>
    <t>Application 284</t>
  </si>
  <si>
    <t>Application 285</t>
  </si>
  <si>
    <t>Application 286</t>
  </si>
  <si>
    <t>Application 287</t>
  </si>
  <si>
    <t>Application 288</t>
  </si>
  <si>
    <t>Application 289</t>
  </si>
  <si>
    <t>Application 29</t>
  </si>
  <si>
    <t>Application 290</t>
  </si>
  <si>
    <t>Application 291</t>
  </si>
  <si>
    <t>Application 292</t>
  </si>
  <si>
    <t>Application 293</t>
  </si>
  <si>
    <t>Application 294</t>
  </si>
  <si>
    <t>Application 295</t>
  </si>
  <si>
    <t>Application 296</t>
  </si>
  <si>
    <t>Application 297</t>
  </si>
  <si>
    <t>Application 298</t>
  </si>
  <si>
    <t>Application 299</t>
  </si>
  <si>
    <t>Application 3</t>
  </si>
  <si>
    <t>Application 30</t>
  </si>
  <si>
    <t>Application 300</t>
  </si>
  <si>
    <t>Application 301</t>
  </si>
  <si>
    <t>Application 31</t>
  </si>
  <si>
    <t>Application 32</t>
  </si>
  <si>
    <t>Application 33</t>
  </si>
  <si>
    <t>Application 34</t>
  </si>
  <si>
    <t>Application 35</t>
  </si>
  <si>
    <t>Application 36</t>
  </si>
  <si>
    <t>Application 37</t>
  </si>
  <si>
    <t>Application 38</t>
  </si>
  <si>
    <t>Application 39</t>
  </si>
  <si>
    <t>Application 4</t>
  </si>
  <si>
    <t>Application 40</t>
  </si>
  <si>
    <t>Application 41</t>
  </si>
  <si>
    <t>Application 42</t>
  </si>
  <si>
    <t>Application 43</t>
  </si>
  <si>
    <t>Application 44</t>
  </si>
  <si>
    <t>Application 45</t>
  </si>
  <si>
    <t>Application 46</t>
  </si>
  <si>
    <t>Application 47</t>
  </si>
  <si>
    <t>Application 48</t>
  </si>
  <si>
    <t>Application 49</t>
  </si>
  <si>
    <t>Application 5</t>
  </si>
  <si>
    <t>Application 50</t>
  </si>
  <si>
    <t>Application 51</t>
  </si>
  <si>
    <t>Application 52</t>
  </si>
  <si>
    <t>Application 53</t>
  </si>
  <si>
    <t>Application 54</t>
  </si>
  <si>
    <t>Application 55</t>
  </si>
  <si>
    <t>Application 56</t>
  </si>
  <si>
    <t>Application 57</t>
  </si>
  <si>
    <t>Application 58</t>
  </si>
  <si>
    <t>Application 59</t>
  </si>
  <si>
    <t>Application 6</t>
  </si>
  <si>
    <t>Application 60</t>
  </si>
  <si>
    <t>Application 61</t>
  </si>
  <si>
    <t>Application 62</t>
  </si>
  <si>
    <t>Application 63</t>
  </si>
  <si>
    <t>Application 64</t>
  </si>
  <si>
    <t>Application 65</t>
  </si>
  <si>
    <t>Application 66</t>
  </si>
  <si>
    <t>Application 67</t>
  </si>
  <si>
    <t>Application 68</t>
  </si>
  <si>
    <t>Application 69</t>
  </si>
  <si>
    <t>Application 7</t>
  </si>
  <si>
    <t>Application 70</t>
  </si>
  <si>
    <t>Application 71</t>
  </si>
  <si>
    <t>Application 72</t>
  </si>
  <si>
    <t>Application 73</t>
  </si>
  <si>
    <t>Application 74</t>
  </si>
  <si>
    <t>Application 75</t>
  </si>
  <si>
    <t>Application 76</t>
  </si>
  <si>
    <t>Application 77</t>
  </si>
  <si>
    <t>Application 78</t>
  </si>
  <si>
    <t>Application 79</t>
  </si>
  <si>
    <t>Application 8</t>
  </si>
  <si>
    <t>Application 80</t>
  </si>
  <si>
    <t>Application 81</t>
  </si>
  <si>
    <t>Application 82</t>
  </si>
  <si>
    <t>Application 83</t>
  </si>
  <si>
    <t>Application 84</t>
  </si>
  <si>
    <t>Application 85</t>
  </si>
  <si>
    <t>Application 86</t>
  </si>
  <si>
    <t>Application 87</t>
  </si>
  <si>
    <t>Application 88</t>
  </si>
  <si>
    <t>Application 89</t>
  </si>
  <si>
    <t>Application 9</t>
  </si>
  <si>
    <t>Application 90</t>
  </si>
  <si>
    <t>Application 91</t>
  </si>
  <si>
    <t>Application 92</t>
  </si>
  <si>
    <t>Application 93</t>
  </si>
  <si>
    <t>Application 94</t>
  </si>
  <si>
    <t>Application 95</t>
  </si>
  <si>
    <t>Application 96</t>
  </si>
  <si>
    <t>Application 97</t>
  </si>
  <si>
    <t>Application 98</t>
  </si>
  <si>
    <t>Application 99</t>
  </si>
  <si>
    <t>2a. Distribution of the number of applications reviewed per assessor.</t>
  </si>
  <si>
    <t>6a. Distribution of funding amounts awarded.</t>
  </si>
  <si>
    <t>8. The number of successful companies, broken down by postcode area.</t>
  </si>
  <si>
    <t>Innovation Area</t>
  </si>
  <si>
    <t>Research Category</t>
  </si>
  <si>
    <r>
      <rPr>
        <vertAlign val="superscript"/>
        <sz val="11"/>
        <color theme="1"/>
        <rFont val="Aptos Narrow"/>
        <family val="2"/>
      </rPr>
      <t xml:space="preserve">1 </t>
    </r>
    <r>
      <rPr>
        <sz val="11"/>
        <color theme="1"/>
        <rFont val="Aptos Narrow"/>
        <family val="2"/>
      </rPr>
      <t>Figures are based on 'successful' applications at the assessment stage, 'successful' applications are still subject to due diligence process and may not be funded</t>
    </r>
  </si>
  <si>
    <r>
      <rPr>
        <vertAlign val="superscript"/>
        <sz val="11"/>
        <color theme="1"/>
        <rFont val="Aptos Narrow"/>
        <family val="2"/>
      </rPr>
      <t xml:space="preserve">2 </t>
    </r>
    <r>
      <rPr>
        <sz val="11"/>
        <color theme="1"/>
        <rFont val="Aptos Narrow"/>
        <family val="2"/>
      </rPr>
      <t>Lowest scoring funded project</t>
    </r>
  </si>
  <si>
    <r>
      <t>5. The score threshold for funding.</t>
    </r>
    <r>
      <rPr>
        <vertAlign val="superscript"/>
        <sz val="11"/>
        <color theme="1"/>
        <rFont val="Aptos Narrow"/>
        <family val="2"/>
      </rPr>
      <t>2</t>
    </r>
  </si>
  <si>
    <r>
      <rPr>
        <vertAlign val="superscript"/>
        <sz val="11"/>
        <color theme="1"/>
        <rFont val="Aptos Narrow"/>
        <family val="2"/>
      </rPr>
      <t>3</t>
    </r>
    <r>
      <rPr>
        <sz val="11"/>
        <color theme="1"/>
        <rFont val="Aptos Narrow"/>
        <family val="2"/>
      </rPr>
      <t xml:space="preserve"> Only one innovation area listed - Digital technology</t>
    </r>
  </si>
  <si>
    <t>Innovate UK Feasibility Studies for AI Solutions</t>
  </si>
  <si>
    <r>
      <t>6. The number of applications funded</t>
    </r>
    <r>
      <rPr>
        <vertAlign val="superscript"/>
        <sz val="11"/>
        <color theme="1"/>
        <rFont val="Aptos Narrow"/>
        <family val="2"/>
      </rPr>
      <t>1</t>
    </r>
  </si>
  <si>
    <r>
      <t>8. The number of successful companies, broken down by postcode area.</t>
    </r>
    <r>
      <rPr>
        <vertAlign val="superscript"/>
        <sz val="11"/>
        <color theme="1"/>
        <rFont val="Aptos Narrow"/>
        <family val="2"/>
      </rPr>
      <t>1</t>
    </r>
  </si>
  <si>
    <r>
      <t>10. The count of assessed applications by research category (feasibility studies, industrial research, experimental development) and the count of successful projects by research category.</t>
    </r>
    <r>
      <rPr>
        <vertAlign val="superscript"/>
        <sz val="11"/>
        <color theme="1"/>
        <rFont val="Aptos Narrow"/>
        <family val="2"/>
      </rPr>
      <t>1</t>
    </r>
  </si>
  <si>
    <r>
      <t>11. The number of funded projects broken down by UK region.</t>
    </r>
    <r>
      <rPr>
        <vertAlign val="superscript"/>
        <sz val="11"/>
        <color theme="1"/>
        <rFont val="Aptos Narrow"/>
        <family val="2"/>
      </rPr>
      <t>1</t>
    </r>
  </si>
  <si>
    <r>
      <t>13. The minimum grant fund value per project for successful applications.</t>
    </r>
    <r>
      <rPr>
        <vertAlign val="superscript"/>
        <sz val="11"/>
        <color theme="1"/>
        <rFont val="Aptos Narrow"/>
        <family val="2"/>
      </rPr>
      <t>1</t>
    </r>
  </si>
  <si>
    <r>
      <t>13a. The maximum grant fund value per project for successful applications.</t>
    </r>
    <r>
      <rPr>
        <vertAlign val="superscript"/>
        <sz val="11"/>
        <color theme="1"/>
        <rFont val="Aptos Narrow"/>
        <family val="2"/>
      </rPr>
      <t>1</t>
    </r>
  </si>
  <si>
    <r>
      <t>13b. The average grant fund value per project for successful applications.</t>
    </r>
    <r>
      <rPr>
        <vertAlign val="superscript"/>
        <sz val="11"/>
        <color theme="1"/>
        <rFont val="Aptos Narrow"/>
        <family val="2"/>
      </rPr>
      <t>1</t>
    </r>
  </si>
  <si>
    <t>Score Range</t>
  </si>
  <si>
    <t>Less than 20</t>
  </si>
  <si>
    <t>Number of Applications Reviewed</t>
  </si>
  <si>
    <t>Number of Assessors</t>
  </si>
  <si>
    <t>Scroll down for second competition</t>
  </si>
  <si>
    <t>&lt; 20</t>
  </si>
  <si>
    <t>90+</t>
  </si>
  <si>
    <t>Number of Applications</t>
  </si>
  <si>
    <t>Funding Range</t>
  </si>
  <si>
    <t>7. The number of applications submitted, asssesed and funded broken down by postcode area.</t>
  </si>
  <si>
    <t>7. The number of applications submitted, assessed and funded broken down by postcode area.</t>
  </si>
  <si>
    <r>
      <t>9. The count of assessed applications by innovation area or theme and the count of successful projects by innovation area or theme.</t>
    </r>
    <r>
      <rPr>
        <vertAlign val="superscript"/>
        <sz val="11"/>
        <color theme="1"/>
        <rFont val="Aptos Narrow"/>
        <family val="2"/>
      </rPr>
      <t>1,3</t>
    </r>
  </si>
  <si>
    <t>9. The count of assessed applications by innovation area or theme and the count of successful projects by innovation area or theme</t>
  </si>
  <si>
    <t>Number of Assessed Applications</t>
  </si>
  <si>
    <t>Number of Successful Applications</t>
  </si>
  <si>
    <t>10. The count of assessed applications by research category (feasibility studies, industrial research, experimental development) and the count of successful projects by research category</t>
  </si>
  <si>
    <t>Experimental development</t>
  </si>
  <si>
    <t>11. The number of funded projects broken down by UK region</t>
  </si>
  <si>
    <t>Region</t>
  </si>
  <si>
    <t>Number of Successful Organisations</t>
  </si>
  <si>
    <t>Assessor</t>
  </si>
  <si>
    <t>Application</t>
  </si>
  <si>
    <t>Successful organisations by postcode region, broken downby business - organisations self-classify on application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</si>
</sst>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£&quot;#,##0;\-&quot;£&quot;#,##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ptos Narrow"/>
      <family val="2"/>
    </font>
    <font>
      <sz val="8"/>
      <name val="Calibri"/>
      <family val="2"/>
      <scheme val="minor"/>
    </font>
    <font>
      <b/>
      <sz val="14"/>
      <color rgb="FF111111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u/>
      <sz val="11"/>
      <color theme="10"/>
      <name val="Aptos Narrow"/>
      <family val="2"/>
    </font>
    <font>
      <vertAlign val="superscript"/>
      <sz val="11"/>
      <color theme="1"/>
      <name val="Aptos Narrow"/>
      <family val="2"/>
    </font>
    <font>
      <b/>
      <sz val="11"/>
      <color rgb="FFFF0000"/>
      <name val="Aptos Narrow"/>
      <family val="2"/>
    </font>
    <font>
      <b/>
      <sz val="12"/>
      <color theme="1"/>
      <name val="Aptos Narrow"/>
      <family val="2"/>
    </font>
    <font>
      <b/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1" applyBorder="1" applyAlignment="1">
      <alignment horizontal="left"/>
    </xf>
    <xf numFmtId="0" fontId="4" fillId="0" borderId="0" xfId="0" applyFont="1" applyAlignment="1">
      <alignment vertical="center" wrapText="1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wrapText="1"/>
    </xf>
    <xf numFmtId="0" fontId="6" fillId="0" borderId="0" xfId="0" quotePrefix="1" applyFont="1" applyAlignment="1">
      <alignment wrapText="1"/>
    </xf>
    <xf numFmtId="0" fontId="11" fillId="0" borderId="0" xfId="1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/>
    </xf>
    <xf numFmtId="5" fontId="9" fillId="0" borderId="8" xfId="0" applyNumberFormat="1" applyFont="1" applyBorder="1" applyAlignment="1">
      <alignment horizontal="center"/>
    </xf>
    <xf numFmtId="5" fontId="9" fillId="0" borderId="10" xfId="0" applyNumberFormat="1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5" fontId="9" fillId="0" borderId="14" xfId="0" applyNumberFormat="1" applyFont="1" applyBorder="1" applyAlignment="1">
      <alignment horizontal="center"/>
    </xf>
    <xf numFmtId="5" fontId="9" fillId="0" borderId="12" xfId="0" applyNumberFormat="1" applyFont="1" applyBorder="1" applyAlignment="1">
      <alignment horizontal="center"/>
    </xf>
    <xf numFmtId="0" fontId="10" fillId="3" borderId="5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13" fillId="0" borderId="0" xfId="0" applyFont="1"/>
    <xf numFmtId="0" fontId="9" fillId="0" borderId="1" xfId="0" applyFont="1" applyBorder="1" applyAlignment="1">
      <alignment horizontal="left"/>
    </xf>
    <xf numFmtId="0" fontId="10" fillId="3" borderId="6" xfId="0" applyFont="1" applyFill="1" applyBorder="1" applyAlignment="1">
      <alignment wrapText="1"/>
    </xf>
    <xf numFmtId="0" fontId="10" fillId="3" borderId="7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3" borderId="10" xfId="0" applyFont="1" applyFill="1" applyBorder="1"/>
    <xf numFmtId="0" fontId="10" fillId="3" borderId="12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  <xf numFmtId="0" fontId="9" fillId="0" borderId="6" xfId="0" applyFont="1" applyBorder="1"/>
    <xf numFmtId="0" fontId="9" fillId="0" borderId="8" xfId="0" applyFont="1" applyBorder="1"/>
    <xf numFmtId="0" fontId="10" fillId="3" borderId="2" xfId="0" applyFont="1" applyFill="1" applyBorder="1"/>
    <xf numFmtId="0" fontId="10" fillId="3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left" vertical="center"/>
    </xf>
    <xf numFmtId="0" fontId="6" fillId="0" borderId="5" xfId="0" quotePrefix="1" applyFont="1" applyBorder="1" applyAlignment="1">
      <alignment horizontal="center" wrapText="1"/>
    </xf>
    <xf numFmtId="0" fontId="6" fillId="0" borderId="7" xfId="0" quotePrefix="1" applyFont="1" applyBorder="1" applyAlignment="1">
      <alignment horizontal="center" wrapText="1"/>
    </xf>
    <xf numFmtId="0" fontId="6" fillId="0" borderId="14" xfId="0" quotePrefix="1" applyFont="1" applyBorder="1" applyAlignment="1">
      <alignment horizontal="center" wrapText="1"/>
    </xf>
    <xf numFmtId="0" fontId="6" fillId="0" borderId="9" xfId="0" quotePrefix="1" applyFont="1" applyBorder="1" applyAlignment="1">
      <alignment horizontal="center" wrapText="1"/>
    </xf>
    <xf numFmtId="0" fontId="9" fillId="0" borderId="10" xfId="0" applyFont="1" applyBorder="1"/>
    <xf numFmtId="0" fontId="6" fillId="0" borderId="12" xfId="0" quotePrefix="1" applyFont="1" applyBorder="1" applyAlignment="1">
      <alignment horizontal="center" wrapText="1"/>
    </xf>
    <xf numFmtId="0" fontId="6" fillId="0" borderId="11" xfId="0" quotePrefix="1" applyFont="1" applyBorder="1" applyAlignment="1">
      <alignment horizontal="center" wrapText="1"/>
    </xf>
    <xf numFmtId="0" fontId="10" fillId="3" borderId="1" xfId="0" applyFont="1" applyFill="1" applyBorder="1" applyAlignment="1">
      <alignment horizontal="left" wrapText="1"/>
    </xf>
    <xf numFmtId="0" fontId="10" fillId="0" borderId="13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left" indent="2"/>
    </xf>
    <xf numFmtId="0" fontId="9" fillId="0" borderId="0" xfId="0" applyFont="1" applyAlignment="1">
      <alignment horizontal="left" indent="2"/>
    </xf>
    <xf numFmtId="0" fontId="10" fillId="3" borderId="1" xfId="0" applyFont="1" applyFill="1" applyBorder="1" applyAlignment="1">
      <alignment horizontal="left" indent="2"/>
    </xf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0" fillId="4" borderId="1" xfId="0" applyFont="1" applyFill="1" applyBorder="1"/>
    <xf numFmtId="0" fontId="9" fillId="0" borderId="1" xfId="0" applyFont="1" applyBorder="1" applyAlignment="1">
      <alignment horizontal="center" wrapText="1"/>
    </xf>
    <xf numFmtId="0" fontId="10" fillId="4" borderId="1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15" fillId="0" borderId="0" xfId="0" applyFont="1" applyAlignment="1">
      <alignment vertical="center"/>
    </xf>
    <xf numFmtId="0" fontId="6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9" fillId="0" borderId="1" xfId="0" applyFont="1" applyBorder="1" applyAlignment="1">
      <alignment horizontal="left" indent="1"/>
    </xf>
    <xf numFmtId="0" fontId="10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/>
    </xf>
    <xf numFmtId="0" fontId="10" fillId="3" borderId="1" xfId="0" applyFont="1" applyFill="1" applyBorder="1"/>
    <xf numFmtId="0" fontId="15" fillId="3" borderId="1" xfId="0" quotePrefix="1" applyFont="1" applyFill="1" applyBorder="1" applyAlignment="1">
      <alignment horizontal="center" wrapText="1"/>
    </xf>
    <xf numFmtId="0" fontId="9" fillId="0" borderId="6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/>
    </xf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0" borderId="0" xfId="1" applyFont="1" applyBorder="1" applyAlignment="1">
      <alignment horizontal="left"/>
    </xf>
    <xf numFmtId="9" fontId="5" fillId="0" borderId="8" xfId="1" quotePrefix="1" applyNumberFormat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6" xfId="1" quotePrefix="1" applyBorder="1" applyAlignment="1">
      <alignment horizontal="center"/>
    </xf>
    <xf numFmtId="0" fontId="5" fillId="0" borderId="7" xfId="1" quotePrefix="1" applyBorder="1" applyAlignment="1">
      <alignment horizontal="center"/>
    </xf>
    <xf numFmtId="0" fontId="5" fillId="0" borderId="8" xfId="1" quotePrefix="1" applyBorder="1" applyAlignment="1">
      <alignment horizontal="center"/>
    </xf>
    <xf numFmtId="0" fontId="5" fillId="0" borderId="9" xfId="1" quotePrefix="1" applyBorder="1" applyAlignment="1">
      <alignment horizontal="center"/>
    </xf>
    <xf numFmtId="0" fontId="5" fillId="0" borderId="8" xfId="1" quotePrefix="1" applyBorder="1" applyAlignment="1">
      <alignment horizontal="center" vertical="center"/>
    </xf>
    <xf numFmtId="0" fontId="5" fillId="0" borderId="9" xfId="1" quotePrefix="1" applyBorder="1" applyAlignment="1">
      <alignment horizontal="center" vertical="center"/>
    </xf>
    <xf numFmtId="2" fontId="5" fillId="0" borderId="8" xfId="1" quotePrefix="1" applyNumberFormat="1" applyBorder="1" applyAlignment="1">
      <alignment horizontal="center" vertical="center"/>
    </xf>
    <xf numFmtId="2" fontId="5" fillId="0" borderId="9" xfId="1" quotePrefix="1" applyNumberFormat="1" applyBorder="1" applyAlignment="1">
      <alignment horizontal="center" vertical="center"/>
    </xf>
    <xf numFmtId="2" fontId="5" fillId="0" borderId="8" xfId="1" quotePrefix="1" applyNumberFormat="1" applyBorder="1" applyAlignment="1">
      <alignment horizontal="center"/>
    </xf>
    <xf numFmtId="2" fontId="5" fillId="0" borderId="9" xfId="1" quotePrefix="1" applyNumberFormat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EF7D3-E372-4AC8-88D4-6A99A8DD25C6}">
  <sheetPr codeName="Sheet1"/>
  <dimension ref="A1:C36"/>
  <sheetViews>
    <sheetView tabSelected="1" workbookViewId="0">
      <selection activeCell="B16" sqref="B16:C16"/>
    </sheetView>
  </sheetViews>
  <sheetFormatPr defaultRowHeight="15" x14ac:dyDescent="0.25"/>
  <cols>
    <col min="1" max="1" width="86.28515625" style="1" customWidth="1"/>
    <col min="2" max="3" width="25.7109375" customWidth="1"/>
  </cols>
  <sheetData>
    <row r="1" spans="1:3" ht="18.75" x14ac:dyDescent="0.3">
      <c r="A1" s="9" t="s">
        <v>605</v>
      </c>
      <c r="B1" s="10"/>
      <c r="C1" s="10"/>
    </row>
    <row r="2" spans="1:3" ht="15" customHeight="1" x14ac:dyDescent="0.3">
      <c r="A2" s="9"/>
      <c r="B2" s="10"/>
      <c r="C2" s="10"/>
    </row>
    <row r="3" spans="1:3" ht="45" x14ac:dyDescent="0.25">
      <c r="A3" s="28" t="s">
        <v>0</v>
      </c>
      <c r="B3" s="29" t="s">
        <v>8</v>
      </c>
      <c r="C3" s="29" t="s">
        <v>7</v>
      </c>
    </row>
    <row r="4" spans="1:3" ht="15" customHeight="1" x14ac:dyDescent="0.25">
      <c r="A4" s="79" t="s">
        <v>3</v>
      </c>
      <c r="B4" s="88" t="str">
        <f>HYPERLINK("#'Score Distribution'!A1","Score Distribution")</f>
        <v>Score Distribution</v>
      </c>
      <c r="C4" s="89"/>
    </row>
    <row r="5" spans="1:3" ht="15" customHeight="1" x14ac:dyDescent="0.25">
      <c r="A5" s="19" t="s">
        <v>22</v>
      </c>
      <c r="B5" s="22">
        <v>160</v>
      </c>
      <c r="C5" s="25">
        <v>36</v>
      </c>
    </row>
    <row r="6" spans="1:3" ht="15" customHeight="1" x14ac:dyDescent="0.25">
      <c r="A6" s="19" t="s">
        <v>596</v>
      </c>
      <c r="B6" s="90" t="str">
        <f>HYPERLINK("#'Application Review Distribution'!A1","Application Review Distribution")</f>
        <v>Application Review Distribution</v>
      </c>
      <c r="C6" s="91"/>
    </row>
    <row r="7" spans="1:3" ht="15" customHeight="1" x14ac:dyDescent="0.25">
      <c r="A7" s="19" t="s">
        <v>4</v>
      </c>
      <c r="B7" s="92" t="str">
        <f>HYPERLINK("#'Score Distribution Breakdown'!A1","Score Distribution Breakdown")</f>
        <v>Score Distribution Breakdown</v>
      </c>
      <c r="C7" s="93"/>
    </row>
    <row r="8" spans="1:3" ht="15" customHeight="1" x14ac:dyDescent="0.25">
      <c r="A8" s="19" t="s">
        <v>5</v>
      </c>
      <c r="B8" s="92"/>
      <c r="C8" s="93"/>
    </row>
    <row r="9" spans="1:3" ht="15" customHeight="1" x14ac:dyDescent="0.25">
      <c r="A9" s="19" t="s">
        <v>603</v>
      </c>
      <c r="B9" s="22">
        <v>73.8</v>
      </c>
      <c r="C9" s="25">
        <v>57</v>
      </c>
    </row>
    <row r="10" spans="1:3" ht="15" customHeight="1" x14ac:dyDescent="0.25">
      <c r="A10" s="19" t="s">
        <v>606</v>
      </c>
      <c r="B10" s="22">
        <v>103</v>
      </c>
      <c r="C10" s="25">
        <v>36</v>
      </c>
    </row>
    <row r="11" spans="1:3" ht="15" customHeight="1" x14ac:dyDescent="0.25">
      <c r="A11" s="19" t="s">
        <v>597</v>
      </c>
      <c r="B11" s="90" t="str">
        <f>HYPERLINK("#'Funding Increments'!A1","Funding Increments")</f>
        <v>Funding Increments</v>
      </c>
      <c r="C11" s="91"/>
    </row>
    <row r="12" spans="1:3" ht="15" customHeight="1" x14ac:dyDescent="0.25">
      <c r="A12" s="19" t="s">
        <v>623</v>
      </c>
      <c r="B12" s="86" t="str">
        <f>HYPERLINK("#'Applications by Postcode Region'!A1","Applications by Postcode Region")</f>
        <v>Applications by Postcode Region</v>
      </c>
      <c r="C12" s="87"/>
    </row>
    <row r="13" spans="1:3" ht="15" customHeight="1" x14ac:dyDescent="0.25">
      <c r="A13" s="19" t="s">
        <v>607</v>
      </c>
      <c r="B13" s="92" t="str">
        <f>HYPERLINK("#'Business - Postcode Region'!A1","Business - Postcode Region")</f>
        <v>Business - Postcode Region</v>
      </c>
      <c r="C13" s="93"/>
    </row>
    <row r="14" spans="1:3" ht="31.5" x14ac:dyDescent="0.25">
      <c r="A14" s="19" t="s">
        <v>624</v>
      </c>
      <c r="B14" s="94" t="str">
        <f>HYPERLINK("#'Innovation Area'!A1","Innovation Area")</f>
        <v>Innovation Area</v>
      </c>
      <c r="C14" s="95"/>
    </row>
    <row r="15" spans="1:3" ht="30" customHeight="1" x14ac:dyDescent="0.25">
      <c r="A15" s="19" t="s">
        <v>608</v>
      </c>
      <c r="B15" s="94" t="str">
        <f>HYPERLINK("#'Research Category'!A1","Research Category")</f>
        <v>Research Category</v>
      </c>
      <c r="C15" s="95"/>
    </row>
    <row r="16" spans="1:3" ht="15" customHeight="1" x14ac:dyDescent="0.25">
      <c r="A16" s="19" t="s">
        <v>609</v>
      </c>
      <c r="B16" s="96" t="str">
        <f>HYPERLINK("#'Funding by Region'!A1","Funding by Region")</f>
        <v>Funding by Region</v>
      </c>
      <c r="C16" s="97"/>
    </row>
    <row r="17" spans="1:3" ht="15" customHeight="1" x14ac:dyDescent="0.25">
      <c r="A17" s="19" t="s">
        <v>6</v>
      </c>
      <c r="B17" s="22">
        <v>0</v>
      </c>
      <c r="C17" s="25">
        <v>0</v>
      </c>
    </row>
    <row r="18" spans="1:3" ht="15" customHeight="1" x14ac:dyDescent="0.25">
      <c r="A18" s="19" t="s">
        <v>610</v>
      </c>
      <c r="B18" s="23">
        <v>34940</v>
      </c>
      <c r="C18" s="26">
        <v>53702</v>
      </c>
    </row>
    <row r="19" spans="1:3" ht="15" customHeight="1" x14ac:dyDescent="0.25">
      <c r="A19" s="19" t="s">
        <v>611</v>
      </c>
      <c r="B19" s="23">
        <v>50000</v>
      </c>
      <c r="C19" s="26">
        <v>99990</v>
      </c>
    </row>
    <row r="20" spans="1:3" ht="15" customHeight="1" x14ac:dyDescent="0.25">
      <c r="A20" s="21" t="s">
        <v>612</v>
      </c>
      <c r="B20" s="24">
        <v>48374.203883495145</v>
      </c>
      <c r="C20" s="27">
        <v>90203.472222222219</v>
      </c>
    </row>
    <row r="21" spans="1:3" x14ac:dyDescent="0.25">
      <c r="A21" s="18"/>
      <c r="B21" s="85"/>
      <c r="C21" s="85"/>
    </row>
    <row r="22" spans="1:3" ht="30" customHeight="1" x14ac:dyDescent="0.25">
      <c r="A22" s="11" t="s">
        <v>601</v>
      </c>
      <c r="B22" s="13"/>
      <c r="C22" s="13"/>
    </row>
    <row r="23" spans="1:3" ht="16.5" x14ac:dyDescent="0.25">
      <c r="A23" s="11" t="s">
        <v>602</v>
      </c>
      <c r="B23" s="7"/>
      <c r="C23" s="7"/>
    </row>
    <row r="24" spans="1:3" ht="16.5" x14ac:dyDescent="0.25">
      <c r="A24" s="15" t="s">
        <v>604</v>
      </c>
      <c r="B24" s="7"/>
      <c r="C24" s="7"/>
    </row>
    <row r="25" spans="1:3" x14ac:dyDescent="0.25">
      <c r="A25" s="6"/>
      <c r="B25" s="7"/>
      <c r="C25" s="7"/>
    </row>
    <row r="26" spans="1:3" x14ac:dyDescent="0.25">
      <c r="A26" s="6"/>
      <c r="B26" s="7"/>
      <c r="C26" s="7"/>
    </row>
    <row r="27" spans="1:3" x14ac:dyDescent="0.25">
      <c r="A27" s="6"/>
      <c r="B27" s="7"/>
      <c r="C27" s="7"/>
    </row>
    <row r="28" spans="1:3" ht="29.1" customHeight="1" x14ac:dyDescent="0.25">
      <c r="A28" s="6"/>
      <c r="B28" s="7"/>
      <c r="C28" s="7"/>
    </row>
    <row r="29" spans="1:3" x14ac:dyDescent="0.25">
      <c r="A29" s="8"/>
    </row>
    <row r="30" spans="1:3" x14ac:dyDescent="0.25">
      <c r="A30" s="6"/>
    </row>
    <row r="31" spans="1:3" x14ac:dyDescent="0.25">
      <c r="A31" s="6"/>
    </row>
    <row r="34" spans="1:1" x14ac:dyDescent="0.25">
      <c r="A34" s="2"/>
    </row>
    <row r="36" spans="1:1" x14ac:dyDescent="0.25">
      <c r="A36" s="3"/>
    </row>
  </sheetData>
  <mergeCells count="10">
    <mergeCell ref="B21:C21"/>
    <mergeCell ref="B12:C12"/>
    <mergeCell ref="B4:C4"/>
    <mergeCell ref="B6:C6"/>
    <mergeCell ref="B11:C11"/>
    <mergeCell ref="B13:C13"/>
    <mergeCell ref="B14:C14"/>
    <mergeCell ref="B15:C15"/>
    <mergeCell ref="B16:C16"/>
    <mergeCell ref="B7:C8"/>
  </mergeCells>
  <phoneticPr fontId="7" type="noConversion"/>
  <hyperlinks>
    <hyperlink ref="B16" location="'Funding by Region'!A1" display="'Funding by Region'!A1" xr:uid="{AD0C52F7-99E8-4BFC-9D75-39CE87F3B38C}"/>
    <hyperlink ref="B15" location="'Research Category'!A1" display="'Research Category'!A1" xr:uid="{4C8F0D3F-B90C-43E0-8B94-E5C57261A904}"/>
    <hyperlink ref="B14" location="'Innovation Area'!A1" display="'Innovation Area'!A1" xr:uid="{B91B066D-4F97-4173-B9FF-2C8CC577F9DB}"/>
    <hyperlink ref="B6" location="'Application review distribution'!A1" display="Application Review Distribution" xr:uid="{6BF87E50-6FD5-4A32-8E20-27A606DEE513}"/>
    <hyperlink ref="B11" location="'Funding Increments'!A1" display="Funding Increments" xr:uid="{A0CA98EC-1671-4D77-915A-9E9A9DACCB94}"/>
    <hyperlink ref="B12:C12" location="'Applications by Postcode Region'!A1" display="Applications by Postcode Region" xr:uid="{3F5728D2-1E36-4C74-B4FB-4FDA92C9E0D5}"/>
    <hyperlink ref="B13" location="'Business - postcode region'!A1" display="'Business - postcode region'!A1" xr:uid="{8AA752F5-4DC9-4C42-82CD-9746ED43F381}"/>
    <hyperlink ref="B7" location="'Score Distribution Breakdown'!A1" display="Score Distribution Breakdown" xr:uid="{83A669D8-35AB-4FF7-9A5A-3040E018EFEC}"/>
    <hyperlink ref="B4" location="'Score Distribution'!A1" display="Score Distribution" xr:uid="{03AA80BB-7AE8-488F-80B2-2E06F9AEA768}"/>
    <hyperlink ref="B13:C13" location="'Business - Postcode Region'!A1" display="Business - Postcode Region" xr:uid="{A2B4280F-555C-4F43-B650-2944FD639CAA}"/>
    <hyperlink ref="B14:C14" location="'Innovation Area'!A1" display="Innovation Area" xr:uid="{5AAA78F1-6CE4-412C-A29F-6F0CAD9BB4DF}"/>
    <hyperlink ref="B15:C15" location="'Research Category'!A1" display="Research Category" xr:uid="{7E5B978B-C640-4D30-A0B6-5AD3D9A3639D}"/>
    <hyperlink ref="B16:C16" location="'Funding by Region'!A1" display="Funding by Region" xr:uid="{95318D66-4ADE-43A8-B211-95A72F69BB1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31E5-2CF7-4DFB-8AF2-B0D087668878}">
  <dimension ref="A1:G14"/>
  <sheetViews>
    <sheetView workbookViewId="0"/>
  </sheetViews>
  <sheetFormatPr defaultRowHeight="15" x14ac:dyDescent="0.25"/>
  <cols>
    <col min="1" max="1" width="12.7109375" style="10" customWidth="1"/>
    <col min="2" max="3" width="25.7109375" style="10" customWidth="1"/>
  </cols>
  <sheetData>
    <row r="1" spans="1:7" x14ac:dyDescent="0.25">
      <c r="A1" s="17" t="s">
        <v>3</v>
      </c>
      <c r="D1" s="10"/>
      <c r="E1" s="10"/>
      <c r="F1" s="10"/>
      <c r="G1" s="10"/>
    </row>
    <row r="2" spans="1:7" x14ac:dyDescent="0.25">
      <c r="A2" s="17"/>
      <c r="D2" s="10"/>
      <c r="E2" s="10"/>
      <c r="F2" s="10"/>
      <c r="G2" s="10"/>
    </row>
    <row r="3" spans="1:7" x14ac:dyDescent="0.25">
      <c r="B3" s="81" t="s">
        <v>626</v>
      </c>
      <c r="C3" s="83"/>
    </row>
    <row r="4" spans="1:7" ht="45" x14ac:dyDescent="0.25">
      <c r="A4" s="49" t="s">
        <v>613</v>
      </c>
      <c r="B4" s="30" t="s">
        <v>8</v>
      </c>
      <c r="C4" s="30" t="s">
        <v>7</v>
      </c>
    </row>
    <row r="5" spans="1:7" x14ac:dyDescent="0.25">
      <c r="A5" s="45" t="s">
        <v>614</v>
      </c>
      <c r="B5" s="37">
        <v>0</v>
      </c>
      <c r="C5" s="37">
        <v>0</v>
      </c>
    </row>
    <row r="6" spans="1:7" x14ac:dyDescent="0.25">
      <c r="A6" s="46" t="s">
        <v>131</v>
      </c>
      <c r="B6" s="25">
        <v>1</v>
      </c>
      <c r="C6" s="25">
        <v>0</v>
      </c>
    </row>
    <row r="7" spans="1:7" x14ac:dyDescent="0.25">
      <c r="A7" s="46" t="s">
        <v>126</v>
      </c>
      <c r="B7" s="25">
        <v>4</v>
      </c>
      <c r="C7" s="25">
        <v>0</v>
      </c>
    </row>
    <row r="8" spans="1:7" x14ac:dyDescent="0.25">
      <c r="A8" s="46" t="s">
        <v>127</v>
      </c>
      <c r="B8" s="25">
        <v>13</v>
      </c>
      <c r="C8" s="25">
        <v>3</v>
      </c>
    </row>
    <row r="9" spans="1:7" x14ac:dyDescent="0.25">
      <c r="A9" s="46" t="s">
        <v>128</v>
      </c>
      <c r="B9" s="25">
        <v>49</v>
      </c>
      <c r="C9" s="25">
        <v>23</v>
      </c>
    </row>
    <row r="10" spans="1:7" x14ac:dyDescent="0.25">
      <c r="A10" s="46" t="s">
        <v>129</v>
      </c>
      <c r="B10" s="25">
        <v>97</v>
      </c>
      <c r="C10" s="25">
        <v>35</v>
      </c>
    </row>
    <row r="11" spans="1:7" x14ac:dyDescent="0.25">
      <c r="A11" s="46" t="s">
        <v>130</v>
      </c>
      <c r="B11" s="25">
        <v>101</v>
      </c>
      <c r="C11" s="25">
        <v>2</v>
      </c>
    </row>
    <row r="12" spans="1:7" x14ac:dyDescent="0.25">
      <c r="A12" s="46" t="s">
        <v>132</v>
      </c>
      <c r="B12" s="25">
        <v>34</v>
      </c>
      <c r="C12" s="25">
        <v>0</v>
      </c>
    </row>
    <row r="13" spans="1:7" x14ac:dyDescent="0.25">
      <c r="A13" s="46" t="s">
        <v>133</v>
      </c>
      <c r="B13" s="25">
        <v>1</v>
      </c>
      <c r="C13" s="25">
        <v>0</v>
      </c>
    </row>
    <row r="14" spans="1:7" x14ac:dyDescent="0.25">
      <c r="A14" s="47" t="s">
        <v>68</v>
      </c>
      <c r="B14" s="48">
        <v>300</v>
      </c>
      <c r="C14" s="48">
        <v>63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98E99-29FF-4690-B814-F9AE1A6E525F}">
  <dimension ref="A1:C35"/>
  <sheetViews>
    <sheetView workbookViewId="0"/>
  </sheetViews>
  <sheetFormatPr defaultRowHeight="15" x14ac:dyDescent="0.25"/>
  <cols>
    <col min="1" max="1" width="20.42578125" style="10" customWidth="1"/>
    <col min="2" max="3" width="25.7109375" style="31" customWidth="1"/>
  </cols>
  <sheetData>
    <row r="1" spans="1:3" x14ac:dyDescent="0.25">
      <c r="A1" s="17" t="s">
        <v>22</v>
      </c>
    </row>
    <row r="2" spans="1:3" x14ac:dyDescent="0.25">
      <c r="A2" s="17"/>
    </row>
    <row r="3" spans="1:3" x14ac:dyDescent="0.25">
      <c r="A3" s="17"/>
      <c r="B3" s="81" t="s">
        <v>616</v>
      </c>
      <c r="C3" s="83"/>
    </row>
    <row r="4" spans="1:3" ht="45" x14ac:dyDescent="0.25">
      <c r="A4" s="34" t="s">
        <v>615</v>
      </c>
      <c r="B4" s="29" t="s">
        <v>8</v>
      </c>
      <c r="C4" s="35" t="s">
        <v>7</v>
      </c>
    </row>
    <row r="5" spans="1:3" x14ac:dyDescent="0.25">
      <c r="A5" s="36">
        <v>1</v>
      </c>
      <c r="B5" s="37">
        <v>3</v>
      </c>
      <c r="C5" s="38">
        <v>0</v>
      </c>
    </row>
    <row r="6" spans="1:3" x14ac:dyDescent="0.25">
      <c r="A6" s="22">
        <v>2</v>
      </c>
      <c r="B6" s="25">
        <v>4</v>
      </c>
      <c r="C6" s="20">
        <v>3</v>
      </c>
    </row>
    <row r="7" spans="1:3" x14ac:dyDescent="0.25">
      <c r="A7" s="22">
        <v>3</v>
      </c>
      <c r="B7" s="25">
        <v>2</v>
      </c>
      <c r="C7" s="20">
        <v>2</v>
      </c>
    </row>
    <row r="8" spans="1:3" x14ac:dyDescent="0.25">
      <c r="A8" s="22">
        <v>4</v>
      </c>
      <c r="B8" s="25">
        <v>6</v>
      </c>
      <c r="C8" s="20">
        <v>7</v>
      </c>
    </row>
    <row r="9" spans="1:3" x14ac:dyDescent="0.25">
      <c r="A9" s="22">
        <v>5</v>
      </c>
      <c r="B9" s="25">
        <v>33</v>
      </c>
      <c r="C9" s="20">
        <v>11</v>
      </c>
    </row>
    <row r="10" spans="1:3" x14ac:dyDescent="0.25">
      <c r="A10" s="22">
        <v>6</v>
      </c>
      <c r="B10" s="25">
        <v>35</v>
      </c>
      <c r="C10" s="20">
        <v>6</v>
      </c>
    </row>
    <row r="11" spans="1:3" x14ac:dyDescent="0.25">
      <c r="A11" s="22">
        <v>7</v>
      </c>
      <c r="B11" s="25">
        <v>12</v>
      </c>
      <c r="C11" s="20">
        <v>0</v>
      </c>
    </row>
    <row r="12" spans="1:3" x14ac:dyDescent="0.25">
      <c r="A12" s="22">
        <v>8</v>
      </c>
      <c r="B12" s="25">
        <v>9</v>
      </c>
      <c r="C12" s="20">
        <v>5</v>
      </c>
    </row>
    <row r="13" spans="1:3" x14ac:dyDescent="0.25">
      <c r="A13" s="22">
        <v>9</v>
      </c>
      <c r="B13" s="25">
        <v>4</v>
      </c>
      <c r="C13" s="20">
        <v>2</v>
      </c>
    </row>
    <row r="14" spans="1:3" x14ac:dyDescent="0.25">
      <c r="A14" s="22">
        <v>10</v>
      </c>
      <c r="B14" s="25">
        <v>3</v>
      </c>
      <c r="C14" s="20">
        <v>0</v>
      </c>
    </row>
    <row r="15" spans="1:3" x14ac:dyDescent="0.25">
      <c r="A15" s="22">
        <v>11</v>
      </c>
      <c r="B15" s="25">
        <v>6</v>
      </c>
      <c r="C15" s="20">
        <v>0</v>
      </c>
    </row>
    <row r="16" spans="1:3" x14ac:dyDescent="0.25">
      <c r="A16" s="22">
        <v>12</v>
      </c>
      <c r="B16" s="25">
        <v>1</v>
      </c>
      <c r="C16" s="20">
        <v>0</v>
      </c>
    </row>
    <row r="17" spans="1:3" x14ac:dyDescent="0.25">
      <c r="A17" s="22">
        <v>13</v>
      </c>
      <c r="B17" s="25">
        <v>1</v>
      </c>
      <c r="C17" s="20">
        <v>0</v>
      </c>
    </row>
    <row r="18" spans="1:3" x14ac:dyDescent="0.25">
      <c r="A18" s="22">
        <v>14</v>
      </c>
      <c r="B18" s="25">
        <v>4</v>
      </c>
      <c r="C18" s="20">
        <v>0</v>
      </c>
    </row>
    <row r="19" spans="1:3" x14ac:dyDescent="0.25">
      <c r="A19" s="22">
        <v>15</v>
      </c>
      <c r="B19" s="25">
        <v>3</v>
      </c>
      <c r="C19" s="20">
        <v>0</v>
      </c>
    </row>
    <row r="20" spans="1:3" x14ac:dyDescent="0.25">
      <c r="A20" s="22">
        <v>16</v>
      </c>
      <c r="B20" s="25">
        <v>6</v>
      </c>
      <c r="C20" s="20">
        <v>0</v>
      </c>
    </row>
    <row r="21" spans="1:3" x14ac:dyDescent="0.25">
      <c r="A21" s="22">
        <v>17</v>
      </c>
      <c r="B21" s="25">
        <v>8</v>
      </c>
      <c r="C21" s="20">
        <v>0</v>
      </c>
    </row>
    <row r="22" spans="1:3" x14ac:dyDescent="0.25">
      <c r="A22" s="22">
        <v>18</v>
      </c>
      <c r="B22" s="25">
        <v>3</v>
      </c>
      <c r="C22" s="20">
        <v>0</v>
      </c>
    </row>
    <row r="23" spans="1:3" x14ac:dyDescent="0.25">
      <c r="A23" s="22">
        <v>19</v>
      </c>
      <c r="B23" s="25">
        <v>2</v>
      </c>
      <c r="C23" s="20">
        <v>0</v>
      </c>
    </row>
    <row r="24" spans="1:3" x14ac:dyDescent="0.25">
      <c r="A24" s="22">
        <v>20</v>
      </c>
      <c r="B24" s="25">
        <v>4</v>
      </c>
      <c r="C24" s="20">
        <v>0</v>
      </c>
    </row>
    <row r="25" spans="1:3" x14ac:dyDescent="0.25">
      <c r="A25" s="22">
        <v>21</v>
      </c>
      <c r="B25" s="25">
        <v>5</v>
      </c>
      <c r="C25" s="20">
        <v>0</v>
      </c>
    </row>
    <row r="26" spans="1:3" x14ac:dyDescent="0.25">
      <c r="A26" s="22">
        <v>22</v>
      </c>
      <c r="B26" s="25">
        <v>1</v>
      </c>
      <c r="C26" s="20">
        <v>0</v>
      </c>
    </row>
    <row r="27" spans="1:3" x14ac:dyDescent="0.25">
      <c r="A27" s="22">
        <v>23</v>
      </c>
      <c r="B27" s="25">
        <v>1</v>
      </c>
      <c r="C27" s="20">
        <v>0</v>
      </c>
    </row>
    <row r="28" spans="1:3" x14ac:dyDescent="0.25">
      <c r="A28" s="22">
        <v>24</v>
      </c>
      <c r="B28" s="25">
        <v>1</v>
      </c>
      <c r="C28" s="20">
        <v>0</v>
      </c>
    </row>
    <row r="29" spans="1:3" x14ac:dyDescent="0.25">
      <c r="A29" s="22">
        <v>25</v>
      </c>
      <c r="B29" s="25">
        <v>1</v>
      </c>
      <c r="C29" s="20">
        <v>0</v>
      </c>
    </row>
    <row r="30" spans="1:3" x14ac:dyDescent="0.25">
      <c r="A30" s="22">
        <v>26</v>
      </c>
      <c r="B30" s="25">
        <v>0</v>
      </c>
      <c r="C30" s="20">
        <v>0</v>
      </c>
    </row>
    <row r="31" spans="1:3" x14ac:dyDescent="0.25">
      <c r="A31" s="22">
        <v>27</v>
      </c>
      <c r="B31" s="25">
        <v>0</v>
      </c>
      <c r="C31" s="20">
        <v>0</v>
      </c>
    </row>
    <row r="32" spans="1:3" x14ac:dyDescent="0.25">
      <c r="A32" s="22">
        <v>28</v>
      </c>
      <c r="B32" s="25">
        <v>0</v>
      </c>
      <c r="C32" s="20">
        <v>0</v>
      </c>
    </row>
    <row r="33" spans="1:3" x14ac:dyDescent="0.25">
      <c r="A33" s="22">
        <v>29</v>
      </c>
      <c r="B33" s="25">
        <v>1</v>
      </c>
      <c r="C33" s="20">
        <v>0</v>
      </c>
    </row>
    <row r="34" spans="1:3" x14ac:dyDescent="0.25">
      <c r="A34" s="39">
        <v>30</v>
      </c>
      <c r="B34" s="40">
        <v>1</v>
      </c>
      <c r="C34" s="41">
        <v>0</v>
      </c>
    </row>
    <row r="35" spans="1:3" x14ac:dyDescent="0.25">
      <c r="A35" s="42" t="s">
        <v>68</v>
      </c>
      <c r="B35" s="43">
        <v>160</v>
      </c>
      <c r="C35" s="44">
        <v>36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7F2EF-8767-4E9D-AD6A-285ADB321186}">
  <dimension ref="A1:W380"/>
  <sheetViews>
    <sheetView topLeftCell="A217" workbookViewId="0"/>
  </sheetViews>
  <sheetFormatPr defaultRowHeight="15" x14ac:dyDescent="0.25"/>
  <cols>
    <col min="1" max="1" width="15.140625" style="10" bestFit="1" customWidth="1"/>
    <col min="2" max="2" width="6.42578125" style="31" customWidth="1"/>
    <col min="3" max="4" width="6.42578125" style="31" bestFit="1" customWidth="1"/>
    <col min="5" max="5" width="6.42578125" style="31" customWidth="1"/>
    <col min="6" max="9" width="6.42578125" style="31" bestFit="1" customWidth="1"/>
    <col min="10" max="11" width="6.42578125" style="31" customWidth="1"/>
    <col min="12" max="12" width="9.140625" style="10"/>
    <col min="13" max="13" width="15.140625" style="10" bestFit="1" customWidth="1"/>
    <col min="14" max="23" width="6.42578125" style="31" customWidth="1"/>
  </cols>
  <sheetData>
    <row r="1" spans="1:23" x14ac:dyDescent="0.25">
      <c r="A1" s="17" t="s">
        <v>4</v>
      </c>
      <c r="M1" s="17" t="s">
        <v>5</v>
      </c>
    </row>
    <row r="2" spans="1:23" x14ac:dyDescent="0.25">
      <c r="A2" s="32" t="s">
        <v>617</v>
      </c>
    </row>
    <row r="4" spans="1:23" x14ac:dyDescent="0.25">
      <c r="A4" s="17" t="s">
        <v>8</v>
      </c>
    </row>
    <row r="6" spans="1:23" x14ac:dyDescent="0.25">
      <c r="A6" s="10" t="s">
        <v>134</v>
      </c>
      <c r="M6" s="10" t="s">
        <v>135</v>
      </c>
    </row>
    <row r="7" spans="1:23" x14ac:dyDescent="0.25">
      <c r="A7" s="77" t="s">
        <v>634</v>
      </c>
      <c r="B7" s="48" t="s">
        <v>618</v>
      </c>
      <c r="C7" s="48" t="s">
        <v>131</v>
      </c>
      <c r="D7" s="48" t="s">
        <v>126</v>
      </c>
      <c r="E7" s="48" t="s">
        <v>127</v>
      </c>
      <c r="F7" s="48" t="s">
        <v>128</v>
      </c>
      <c r="G7" s="48" t="s">
        <v>129</v>
      </c>
      <c r="H7" s="48" t="s">
        <v>130</v>
      </c>
      <c r="I7" s="48" t="s">
        <v>132</v>
      </c>
      <c r="J7" s="48" t="s">
        <v>619</v>
      </c>
      <c r="K7" s="48" t="s">
        <v>68</v>
      </c>
      <c r="M7" s="77" t="s">
        <v>633</v>
      </c>
      <c r="N7" s="48" t="s">
        <v>618</v>
      </c>
      <c r="O7" s="48" t="s">
        <v>131</v>
      </c>
      <c r="P7" s="48" t="s">
        <v>126</v>
      </c>
      <c r="Q7" s="48" t="s">
        <v>127</v>
      </c>
      <c r="R7" s="48" t="s">
        <v>128</v>
      </c>
      <c r="S7" s="48" t="s">
        <v>129</v>
      </c>
      <c r="T7" s="48" t="s">
        <v>130</v>
      </c>
      <c r="U7" s="48" t="s">
        <v>132</v>
      </c>
      <c r="V7" s="48" t="s">
        <v>619</v>
      </c>
      <c r="W7" s="48" t="s">
        <v>68</v>
      </c>
    </row>
    <row r="8" spans="1:23" x14ac:dyDescent="0.25">
      <c r="A8" s="33" t="s">
        <v>136</v>
      </c>
      <c r="B8" s="14">
        <v>0</v>
      </c>
      <c r="C8" s="14">
        <v>0</v>
      </c>
      <c r="D8" s="14">
        <v>0</v>
      </c>
      <c r="E8" s="14">
        <v>1</v>
      </c>
      <c r="F8" s="14">
        <v>0</v>
      </c>
      <c r="G8" s="14">
        <v>0</v>
      </c>
      <c r="H8" s="14">
        <v>2</v>
      </c>
      <c r="I8" s="14">
        <v>2</v>
      </c>
      <c r="J8" s="14">
        <v>0</v>
      </c>
      <c r="K8" s="14">
        <v>5</v>
      </c>
      <c r="M8" s="33" t="s">
        <v>137</v>
      </c>
      <c r="N8" s="14">
        <v>0</v>
      </c>
      <c r="O8" s="14">
        <v>0</v>
      </c>
      <c r="P8" s="14">
        <v>0</v>
      </c>
      <c r="Q8" s="14">
        <v>5</v>
      </c>
      <c r="R8" s="14">
        <v>7</v>
      </c>
      <c r="S8" s="14">
        <v>3</v>
      </c>
      <c r="T8" s="14">
        <v>2</v>
      </c>
      <c r="U8" s="14">
        <v>0</v>
      </c>
      <c r="V8" s="14">
        <v>0</v>
      </c>
      <c r="W8" s="14">
        <v>17</v>
      </c>
    </row>
    <row r="9" spans="1:23" x14ac:dyDescent="0.25">
      <c r="A9" s="33" t="s">
        <v>138</v>
      </c>
      <c r="B9" s="14">
        <v>0</v>
      </c>
      <c r="C9" s="14">
        <v>0</v>
      </c>
      <c r="D9" s="14">
        <v>1</v>
      </c>
      <c r="E9" s="14">
        <v>0</v>
      </c>
      <c r="F9" s="14">
        <v>0</v>
      </c>
      <c r="G9" s="14">
        <v>0</v>
      </c>
      <c r="H9" s="14">
        <v>0</v>
      </c>
      <c r="I9" s="14">
        <v>2</v>
      </c>
      <c r="J9" s="14">
        <v>2</v>
      </c>
      <c r="K9" s="14">
        <v>5</v>
      </c>
      <c r="M9" s="33" t="s">
        <v>139</v>
      </c>
      <c r="N9" s="14">
        <v>0</v>
      </c>
      <c r="O9" s="14">
        <v>0</v>
      </c>
      <c r="P9" s="14">
        <v>0</v>
      </c>
      <c r="Q9" s="14">
        <v>0</v>
      </c>
      <c r="R9" s="14">
        <v>3</v>
      </c>
      <c r="S9" s="14">
        <v>2</v>
      </c>
      <c r="T9" s="14">
        <v>7</v>
      </c>
      <c r="U9" s="14">
        <v>7</v>
      </c>
      <c r="V9" s="14">
        <v>1</v>
      </c>
      <c r="W9" s="14">
        <v>20</v>
      </c>
    </row>
    <row r="10" spans="1:23" x14ac:dyDescent="0.25">
      <c r="A10" s="33" t="s">
        <v>140</v>
      </c>
      <c r="B10" s="14">
        <v>0</v>
      </c>
      <c r="C10" s="14">
        <v>0</v>
      </c>
      <c r="D10" s="14">
        <v>0</v>
      </c>
      <c r="E10" s="14">
        <v>0</v>
      </c>
      <c r="F10" s="14">
        <v>1</v>
      </c>
      <c r="G10" s="14">
        <v>2</v>
      </c>
      <c r="H10" s="14">
        <v>1</v>
      </c>
      <c r="I10" s="14">
        <v>1</v>
      </c>
      <c r="J10" s="14">
        <v>0</v>
      </c>
      <c r="K10" s="14">
        <v>5</v>
      </c>
      <c r="M10" s="33" t="s">
        <v>141</v>
      </c>
      <c r="N10" s="14">
        <v>0</v>
      </c>
      <c r="O10" s="14">
        <v>0</v>
      </c>
      <c r="P10" s="14">
        <v>4</v>
      </c>
      <c r="Q10" s="14">
        <v>2</v>
      </c>
      <c r="R10" s="14">
        <v>4</v>
      </c>
      <c r="S10" s="14">
        <v>0</v>
      </c>
      <c r="T10" s="14">
        <v>0</v>
      </c>
      <c r="U10" s="14">
        <v>1</v>
      </c>
      <c r="V10" s="14">
        <v>0</v>
      </c>
      <c r="W10" s="14">
        <v>11</v>
      </c>
    </row>
    <row r="11" spans="1:23" x14ac:dyDescent="0.25">
      <c r="A11" s="33" t="s">
        <v>142</v>
      </c>
      <c r="B11" s="14">
        <v>0</v>
      </c>
      <c r="C11" s="14">
        <v>0</v>
      </c>
      <c r="D11" s="14">
        <v>0</v>
      </c>
      <c r="E11" s="14">
        <v>0</v>
      </c>
      <c r="F11" s="14">
        <v>1</v>
      </c>
      <c r="G11" s="14">
        <v>2</v>
      </c>
      <c r="H11" s="14">
        <v>2</v>
      </c>
      <c r="I11" s="14">
        <v>0</v>
      </c>
      <c r="J11" s="14">
        <v>0</v>
      </c>
      <c r="K11" s="14">
        <v>5</v>
      </c>
      <c r="M11" s="33" t="s">
        <v>143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4</v>
      </c>
      <c r="T11" s="14">
        <v>2</v>
      </c>
      <c r="U11" s="14">
        <v>1</v>
      </c>
      <c r="V11" s="14">
        <v>0</v>
      </c>
      <c r="W11" s="14">
        <v>7</v>
      </c>
    </row>
    <row r="12" spans="1:23" x14ac:dyDescent="0.25">
      <c r="A12" s="33" t="s">
        <v>144</v>
      </c>
      <c r="B12" s="14">
        <v>1</v>
      </c>
      <c r="C12" s="14">
        <v>0</v>
      </c>
      <c r="D12" s="14">
        <v>0</v>
      </c>
      <c r="E12" s="14">
        <v>0</v>
      </c>
      <c r="F12" s="14">
        <v>3</v>
      </c>
      <c r="G12" s="14">
        <v>0</v>
      </c>
      <c r="H12" s="14">
        <v>1</v>
      </c>
      <c r="I12" s="14">
        <v>0</v>
      </c>
      <c r="J12" s="14">
        <v>0</v>
      </c>
      <c r="K12" s="14">
        <v>5</v>
      </c>
      <c r="M12" s="33" t="s">
        <v>145</v>
      </c>
      <c r="N12" s="14">
        <v>0</v>
      </c>
      <c r="O12" s="14">
        <v>0</v>
      </c>
      <c r="P12" s="14">
        <v>0</v>
      </c>
      <c r="Q12" s="14">
        <v>0</v>
      </c>
      <c r="R12" s="14">
        <v>2</v>
      </c>
      <c r="S12" s="14">
        <v>4</v>
      </c>
      <c r="T12" s="14">
        <v>0</v>
      </c>
      <c r="U12" s="14">
        <v>0</v>
      </c>
      <c r="V12" s="14">
        <v>0</v>
      </c>
      <c r="W12" s="14">
        <v>6</v>
      </c>
    </row>
    <row r="13" spans="1:23" x14ac:dyDescent="0.25">
      <c r="A13" s="33" t="s">
        <v>146</v>
      </c>
      <c r="B13" s="14">
        <v>0</v>
      </c>
      <c r="C13" s="14">
        <v>0</v>
      </c>
      <c r="D13" s="14">
        <v>0</v>
      </c>
      <c r="E13" s="14">
        <v>0</v>
      </c>
      <c r="F13" s="14">
        <v>1</v>
      </c>
      <c r="G13" s="14">
        <v>2</v>
      </c>
      <c r="H13" s="14">
        <v>1</v>
      </c>
      <c r="I13" s="14">
        <v>1</v>
      </c>
      <c r="J13" s="14">
        <v>0</v>
      </c>
      <c r="K13" s="14">
        <v>5</v>
      </c>
      <c r="M13" s="33" t="s">
        <v>147</v>
      </c>
      <c r="N13" s="14">
        <v>0</v>
      </c>
      <c r="O13" s="14">
        <v>0</v>
      </c>
      <c r="P13" s="14">
        <v>0</v>
      </c>
      <c r="Q13" s="14">
        <v>1</v>
      </c>
      <c r="R13" s="14">
        <v>1</v>
      </c>
      <c r="S13" s="14">
        <v>2</v>
      </c>
      <c r="T13" s="14">
        <v>0</v>
      </c>
      <c r="U13" s="14">
        <v>2</v>
      </c>
      <c r="V13" s="14">
        <v>0</v>
      </c>
      <c r="W13" s="14">
        <v>6</v>
      </c>
    </row>
    <row r="14" spans="1:23" x14ac:dyDescent="0.25">
      <c r="A14" s="33" t="s">
        <v>148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4</v>
      </c>
      <c r="H14" s="14">
        <v>0</v>
      </c>
      <c r="I14" s="14">
        <v>1</v>
      </c>
      <c r="J14" s="14">
        <v>0</v>
      </c>
      <c r="K14" s="14">
        <v>5</v>
      </c>
      <c r="M14" s="33" t="s">
        <v>149</v>
      </c>
      <c r="N14" s="14">
        <v>1</v>
      </c>
      <c r="O14" s="14">
        <v>1</v>
      </c>
      <c r="P14" s="14">
        <v>4</v>
      </c>
      <c r="Q14" s="14">
        <v>1</v>
      </c>
      <c r="R14" s="14">
        <v>3</v>
      </c>
      <c r="S14" s="14">
        <v>2</v>
      </c>
      <c r="T14" s="14">
        <v>1</v>
      </c>
      <c r="U14" s="14">
        <v>0</v>
      </c>
      <c r="V14" s="14">
        <v>0</v>
      </c>
      <c r="W14" s="14">
        <v>13</v>
      </c>
    </row>
    <row r="15" spans="1:23" x14ac:dyDescent="0.25">
      <c r="A15" s="33" t="s">
        <v>150</v>
      </c>
      <c r="B15" s="14">
        <v>0</v>
      </c>
      <c r="C15" s="14">
        <v>0</v>
      </c>
      <c r="D15" s="14">
        <v>0</v>
      </c>
      <c r="E15" s="14">
        <v>0</v>
      </c>
      <c r="F15" s="14">
        <v>1</v>
      </c>
      <c r="G15" s="14">
        <v>2</v>
      </c>
      <c r="H15" s="14">
        <v>1</v>
      </c>
      <c r="I15" s="14">
        <v>1</v>
      </c>
      <c r="J15" s="14">
        <v>0</v>
      </c>
      <c r="K15" s="14">
        <v>5</v>
      </c>
      <c r="M15" s="33" t="s">
        <v>151</v>
      </c>
      <c r="N15" s="14">
        <v>0</v>
      </c>
      <c r="O15" s="14">
        <v>0</v>
      </c>
      <c r="P15" s="14">
        <v>0</v>
      </c>
      <c r="Q15" s="14">
        <v>0</v>
      </c>
      <c r="R15" s="14">
        <v>1</v>
      </c>
      <c r="S15" s="14">
        <v>0</v>
      </c>
      <c r="T15" s="14">
        <v>1</v>
      </c>
      <c r="U15" s="14">
        <v>3</v>
      </c>
      <c r="V15" s="14">
        <v>1</v>
      </c>
      <c r="W15" s="14">
        <v>6</v>
      </c>
    </row>
    <row r="16" spans="1:23" x14ac:dyDescent="0.25">
      <c r="A16" s="33" t="s">
        <v>152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1</v>
      </c>
      <c r="I16" s="14">
        <v>2</v>
      </c>
      <c r="J16" s="14">
        <v>2</v>
      </c>
      <c r="K16" s="14">
        <v>5</v>
      </c>
      <c r="M16" s="33" t="s">
        <v>153</v>
      </c>
      <c r="N16" s="14">
        <v>0</v>
      </c>
      <c r="O16" s="14">
        <v>0</v>
      </c>
      <c r="P16" s="14">
        <v>0</v>
      </c>
      <c r="Q16" s="14">
        <v>0</v>
      </c>
      <c r="R16" s="14">
        <v>1</v>
      </c>
      <c r="S16" s="14">
        <v>3</v>
      </c>
      <c r="T16" s="14">
        <v>0</v>
      </c>
      <c r="U16" s="14">
        <v>0</v>
      </c>
      <c r="V16" s="14">
        <v>0</v>
      </c>
      <c r="W16" s="14">
        <v>4</v>
      </c>
    </row>
    <row r="17" spans="1:23" x14ac:dyDescent="0.25">
      <c r="A17" s="33" t="s">
        <v>154</v>
      </c>
      <c r="B17" s="14">
        <v>0</v>
      </c>
      <c r="C17" s="14">
        <v>0</v>
      </c>
      <c r="D17" s="14">
        <v>1</v>
      </c>
      <c r="E17" s="14">
        <v>0</v>
      </c>
      <c r="F17" s="14">
        <v>0</v>
      </c>
      <c r="G17" s="14">
        <v>2</v>
      </c>
      <c r="H17" s="14">
        <v>2</v>
      </c>
      <c r="I17" s="14">
        <v>0</v>
      </c>
      <c r="J17" s="14">
        <v>0</v>
      </c>
      <c r="K17" s="14">
        <v>5</v>
      </c>
      <c r="M17" s="33" t="s">
        <v>155</v>
      </c>
      <c r="N17" s="14">
        <v>0</v>
      </c>
      <c r="O17" s="14">
        <v>0</v>
      </c>
      <c r="P17" s="14">
        <v>0</v>
      </c>
      <c r="Q17" s="14">
        <v>0</v>
      </c>
      <c r="R17" s="14">
        <v>2</v>
      </c>
      <c r="S17" s="14">
        <v>0</v>
      </c>
      <c r="T17" s="14">
        <v>2</v>
      </c>
      <c r="U17" s="14">
        <v>1</v>
      </c>
      <c r="V17" s="14">
        <v>0</v>
      </c>
      <c r="W17" s="14">
        <v>5</v>
      </c>
    </row>
    <row r="18" spans="1:23" x14ac:dyDescent="0.25">
      <c r="A18" s="33" t="s">
        <v>156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3</v>
      </c>
      <c r="I18" s="14">
        <v>2</v>
      </c>
      <c r="J18" s="14">
        <v>0</v>
      </c>
      <c r="K18" s="14">
        <v>5</v>
      </c>
      <c r="M18" s="33" t="s">
        <v>157</v>
      </c>
      <c r="N18" s="14">
        <v>0</v>
      </c>
      <c r="O18" s="14">
        <v>0</v>
      </c>
      <c r="P18" s="14">
        <v>0</v>
      </c>
      <c r="Q18" s="14">
        <v>0</v>
      </c>
      <c r="R18" s="14">
        <v>3</v>
      </c>
      <c r="S18" s="14">
        <v>1</v>
      </c>
      <c r="T18" s="14">
        <v>1</v>
      </c>
      <c r="U18" s="14">
        <v>0</v>
      </c>
      <c r="V18" s="14">
        <v>0</v>
      </c>
      <c r="W18" s="14">
        <v>5</v>
      </c>
    </row>
    <row r="19" spans="1:23" x14ac:dyDescent="0.25">
      <c r="A19" s="33" t="s">
        <v>158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2</v>
      </c>
      <c r="H19" s="14">
        <v>2</v>
      </c>
      <c r="I19" s="14">
        <v>1</v>
      </c>
      <c r="J19" s="14">
        <v>0</v>
      </c>
      <c r="K19" s="14">
        <v>5</v>
      </c>
      <c r="M19" s="33" t="s">
        <v>159</v>
      </c>
      <c r="N19" s="14">
        <v>0</v>
      </c>
      <c r="O19" s="14">
        <v>0</v>
      </c>
      <c r="P19" s="14">
        <v>0</v>
      </c>
      <c r="Q19" s="14">
        <v>1</v>
      </c>
      <c r="R19" s="14">
        <v>0</v>
      </c>
      <c r="S19" s="14">
        <v>0</v>
      </c>
      <c r="T19" s="14">
        <v>3</v>
      </c>
      <c r="U19" s="14">
        <v>2</v>
      </c>
      <c r="V19" s="14">
        <v>0</v>
      </c>
      <c r="W19" s="14">
        <v>6</v>
      </c>
    </row>
    <row r="20" spans="1:23" x14ac:dyDescent="0.25">
      <c r="A20" s="33" t="s">
        <v>160</v>
      </c>
      <c r="B20" s="14">
        <v>0</v>
      </c>
      <c r="C20" s="14">
        <v>0</v>
      </c>
      <c r="D20" s="14">
        <v>0</v>
      </c>
      <c r="E20" s="14">
        <v>0</v>
      </c>
      <c r="F20" s="14">
        <v>1</v>
      </c>
      <c r="G20" s="14">
        <v>1</v>
      </c>
      <c r="H20" s="14">
        <v>1</v>
      </c>
      <c r="I20" s="14">
        <v>2</v>
      </c>
      <c r="J20" s="14">
        <v>0</v>
      </c>
      <c r="K20" s="14">
        <v>5</v>
      </c>
      <c r="M20" s="33" t="s">
        <v>161</v>
      </c>
      <c r="N20" s="14">
        <v>0</v>
      </c>
      <c r="O20" s="14">
        <v>0</v>
      </c>
      <c r="P20" s="14">
        <v>0</v>
      </c>
      <c r="Q20" s="14">
        <v>0</v>
      </c>
      <c r="R20" s="14">
        <v>1</v>
      </c>
      <c r="S20" s="14">
        <v>9</v>
      </c>
      <c r="T20" s="14">
        <v>11</v>
      </c>
      <c r="U20" s="14">
        <v>0</v>
      </c>
      <c r="V20" s="14">
        <v>0</v>
      </c>
      <c r="W20" s="14">
        <v>21</v>
      </c>
    </row>
    <row r="21" spans="1:23" x14ac:dyDescent="0.25">
      <c r="A21" s="33" t="s">
        <v>162</v>
      </c>
      <c r="B21" s="14">
        <v>0</v>
      </c>
      <c r="C21" s="14">
        <v>0</v>
      </c>
      <c r="D21" s="14">
        <v>1</v>
      </c>
      <c r="E21" s="14">
        <v>1</v>
      </c>
      <c r="F21" s="14">
        <v>0</v>
      </c>
      <c r="G21" s="14">
        <v>3</v>
      </c>
      <c r="H21" s="14">
        <v>0</v>
      </c>
      <c r="I21" s="14">
        <v>0</v>
      </c>
      <c r="J21" s="14">
        <v>0</v>
      </c>
      <c r="K21" s="14">
        <v>5</v>
      </c>
      <c r="M21" s="33" t="s">
        <v>163</v>
      </c>
      <c r="N21" s="14">
        <v>0</v>
      </c>
      <c r="O21" s="14">
        <v>0</v>
      </c>
      <c r="P21" s="14">
        <v>0</v>
      </c>
      <c r="Q21" s="14">
        <v>2</v>
      </c>
      <c r="R21" s="14">
        <v>2</v>
      </c>
      <c r="S21" s="14">
        <v>1</v>
      </c>
      <c r="T21" s="14">
        <v>0</v>
      </c>
      <c r="U21" s="14">
        <v>1</v>
      </c>
      <c r="V21" s="14">
        <v>0</v>
      </c>
      <c r="W21" s="14">
        <v>6</v>
      </c>
    </row>
    <row r="22" spans="1:23" x14ac:dyDescent="0.25">
      <c r="A22" s="33" t="s">
        <v>164</v>
      </c>
      <c r="B22" s="14">
        <v>0</v>
      </c>
      <c r="C22" s="14">
        <v>0</v>
      </c>
      <c r="D22" s="14">
        <v>0</v>
      </c>
      <c r="E22" s="14">
        <v>1</v>
      </c>
      <c r="F22" s="14">
        <v>2</v>
      </c>
      <c r="G22" s="14">
        <v>1</v>
      </c>
      <c r="H22" s="14">
        <v>1</v>
      </c>
      <c r="I22" s="14">
        <v>0</v>
      </c>
      <c r="J22" s="14">
        <v>0</v>
      </c>
      <c r="K22" s="14">
        <v>5</v>
      </c>
      <c r="M22" s="33" t="s">
        <v>165</v>
      </c>
      <c r="N22" s="14">
        <v>1</v>
      </c>
      <c r="O22" s="14">
        <v>0</v>
      </c>
      <c r="P22" s="14">
        <v>0</v>
      </c>
      <c r="Q22" s="14">
        <v>2</v>
      </c>
      <c r="R22" s="14">
        <v>0</v>
      </c>
      <c r="S22" s="14">
        <v>2</v>
      </c>
      <c r="T22" s="14">
        <v>0</v>
      </c>
      <c r="U22" s="14">
        <v>0</v>
      </c>
      <c r="V22" s="14">
        <v>1</v>
      </c>
      <c r="W22" s="14">
        <v>6</v>
      </c>
    </row>
    <row r="23" spans="1:23" x14ac:dyDescent="0.25">
      <c r="A23" s="33" t="s">
        <v>166</v>
      </c>
      <c r="B23" s="14">
        <v>0</v>
      </c>
      <c r="C23" s="14">
        <v>0</v>
      </c>
      <c r="D23" s="14">
        <v>0</v>
      </c>
      <c r="E23" s="14">
        <v>0</v>
      </c>
      <c r="F23" s="14">
        <v>1</v>
      </c>
      <c r="G23" s="14">
        <v>2</v>
      </c>
      <c r="H23" s="14">
        <v>1</v>
      </c>
      <c r="I23" s="14">
        <v>1</v>
      </c>
      <c r="J23" s="14">
        <v>0</v>
      </c>
      <c r="K23" s="14">
        <v>5</v>
      </c>
      <c r="M23" s="33" t="s">
        <v>167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2</v>
      </c>
      <c r="T23" s="14">
        <v>3</v>
      </c>
      <c r="U23" s="14">
        <v>0</v>
      </c>
      <c r="V23" s="14">
        <v>0</v>
      </c>
      <c r="W23" s="14">
        <v>5</v>
      </c>
    </row>
    <row r="24" spans="1:23" x14ac:dyDescent="0.25">
      <c r="A24" s="33" t="s">
        <v>168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1</v>
      </c>
      <c r="H24" s="14">
        <v>3</v>
      </c>
      <c r="I24" s="14">
        <v>1</v>
      </c>
      <c r="J24" s="14">
        <v>0</v>
      </c>
      <c r="K24" s="14">
        <v>5</v>
      </c>
      <c r="M24" s="33" t="s">
        <v>169</v>
      </c>
      <c r="N24" s="14">
        <v>1</v>
      </c>
      <c r="O24" s="14">
        <v>0</v>
      </c>
      <c r="P24" s="14">
        <v>0</v>
      </c>
      <c r="Q24" s="14">
        <v>0</v>
      </c>
      <c r="R24" s="14">
        <v>1</v>
      </c>
      <c r="S24" s="14">
        <v>1</v>
      </c>
      <c r="T24" s="14">
        <v>2</v>
      </c>
      <c r="U24" s="14">
        <v>4</v>
      </c>
      <c r="V24" s="14">
        <v>9</v>
      </c>
      <c r="W24" s="14">
        <v>18</v>
      </c>
    </row>
    <row r="25" spans="1:23" x14ac:dyDescent="0.25">
      <c r="A25" s="33" t="s">
        <v>170</v>
      </c>
      <c r="B25" s="14">
        <v>0</v>
      </c>
      <c r="C25" s="14">
        <v>0</v>
      </c>
      <c r="D25" s="14">
        <v>0</v>
      </c>
      <c r="E25" s="14">
        <v>1</v>
      </c>
      <c r="F25" s="14">
        <v>4</v>
      </c>
      <c r="G25" s="14">
        <v>0</v>
      </c>
      <c r="H25" s="14">
        <v>0</v>
      </c>
      <c r="I25" s="14">
        <v>0</v>
      </c>
      <c r="J25" s="14">
        <v>0</v>
      </c>
      <c r="K25" s="14">
        <v>5</v>
      </c>
      <c r="M25" s="33" t="s">
        <v>171</v>
      </c>
      <c r="N25" s="14">
        <v>0</v>
      </c>
      <c r="O25" s="14">
        <v>0</v>
      </c>
      <c r="P25" s="14">
        <v>0</v>
      </c>
      <c r="Q25" s="14">
        <v>0</v>
      </c>
      <c r="R25" s="14">
        <v>1</v>
      </c>
      <c r="S25" s="14">
        <v>10</v>
      </c>
      <c r="T25" s="14">
        <v>4</v>
      </c>
      <c r="U25" s="14">
        <v>4</v>
      </c>
      <c r="V25" s="14">
        <v>0</v>
      </c>
      <c r="W25" s="14">
        <v>19</v>
      </c>
    </row>
    <row r="26" spans="1:23" x14ac:dyDescent="0.25">
      <c r="A26" s="33" t="s">
        <v>172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4</v>
      </c>
      <c r="I26" s="14">
        <v>1</v>
      </c>
      <c r="J26" s="14">
        <v>0</v>
      </c>
      <c r="K26" s="14">
        <v>5</v>
      </c>
      <c r="M26" s="33" t="s">
        <v>173</v>
      </c>
      <c r="N26" s="14">
        <v>0</v>
      </c>
      <c r="O26" s="14">
        <v>0</v>
      </c>
      <c r="P26" s="14">
        <v>0</v>
      </c>
      <c r="Q26" s="14">
        <v>3</v>
      </c>
      <c r="R26" s="14">
        <v>0</v>
      </c>
      <c r="S26" s="14">
        <v>1</v>
      </c>
      <c r="T26" s="14">
        <v>2</v>
      </c>
      <c r="U26" s="14">
        <v>0</v>
      </c>
      <c r="V26" s="14">
        <v>0</v>
      </c>
      <c r="W26" s="14">
        <v>6</v>
      </c>
    </row>
    <row r="27" spans="1:23" x14ac:dyDescent="0.25">
      <c r="A27" s="33" t="s">
        <v>174</v>
      </c>
      <c r="B27" s="14">
        <v>0</v>
      </c>
      <c r="C27" s="14">
        <v>0</v>
      </c>
      <c r="D27" s="14">
        <v>0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0</v>
      </c>
      <c r="K27" s="14">
        <v>5</v>
      </c>
      <c r="M27" s="33" t="s">
        <v>175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2</v>
      </c>
      <c r="T27" s="14">
        <v>2</v>
      </c>
      <c r="U27" s="14">
        <v>2</v>
      </c>
      <c r="V27" s="14">
        <v>0</v>
      </c>
      <c r="W27" s="14">
        <v>6</v>
      </c>
    </row>
    <row r="28" spans="1:23" x14ac:dyDescent="0.25">
      <c r="A28" s="33" t="s">
        <v>176</v>
      </c>
      <c r="B28" s="14">
        <v>0</v>
      </c>
      <c r="C28" s="14">
        <v>0</v>
      </c>
      <c r="D28" s="14">
        <v>0</v>
      </c>
      <c r="E28" s="14">
        <v>0</v>
      </c>
      <c r="F28" s="14">
        <v>1</v>
      </c>
      <c r="G28" s="14">
        <v>1</v>
      </c>
      <c r="H28" s="14">
        <v>2</v>
      </c>
      <c r="I28" s="14">
        <v>1</v>
      </c>
      <c r="J28" s="14">
        <v>0</v>
      </c>
      <c r="K28" s="14">
        <v>5</v>
      </c>
      <c r="M28" s="33" t="s">
        <v>177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1</v>
      </c>
      <c r="V28" s="14">
        <v>0</v>
      </c>
      <c r="W28" s="14">
        <v>2</v>
      </c>
    </row>
    <row r="29" spans="1:23" x14ac:dyDescent="0.25">
      <c r="A29" s="33" t="s">
        <v>178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3</v>
      </c>
      <c r="I29" s="14">
        <v>2</v>
      </c>
      <c r="J29" s="14">
        <v>0</v>
      </c>
      <c r="K29" s="14">
        <v>5</v>
      </c>
      <c r="M29" s="33" t="s">
        <v>179</v>
      </c>
      <c r="N29" s="14">
        <v>0</v>
      </c>
      <c r="O29" s="14">
        <v>0</v>
      </c>
      <c r="P29" s="14">
        <v>1</v>
      </c>
      <c r="Q29" s="14">
        <v>3</v>
      </c>
      <c r="R29" s="14">
        <v>0</v>
      </c>
      <c r="S29" s="14">
        <v>3</v>
      </c>
      <c r="T29" s="14">
        <v>1</v>
      </c>
      <c r="U29" s="14">
        <v>0</v>
      </c>
      <c r="V29" s="14">
        <v>0</v>
      </c>
      <c r="W29" s="14">
        <v>8</v>
      </c>
    </row>
    <row r="30" spans="1:23" x14ac:dyDescent="0.25">
      <c r="A30" s="33" t="s">
        <v>180</v>
      </c>
      <c r="B30" s="14">
        <v>0</v>
      </c>
      <c r="C30" s="14">
        <v>0</v>
      </c>
      <c r="D30" s="14">
        <v>0</v>
      </c>
      <c r="E30" s="14">
        <v>0</v>
      </c>
      <c r="F30" s="14">
        <v>1</v>
      </c>
      <c r="G30" s="14">
        <v>0</v>
      </c>
      <c r="H30" s="14">
        <v>1</v>
      </c>
      <c r="I30" s="14">
        <v>1</v>
      </c>
      <c r="J30" s="14">
        <v>2</v>
      </c>
      <c r="K30" s="14">
        <v>5</v>
      </c>
      <c r="M30" s="33" t="s">
        <v>181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1</v>
      </c>
      <c r="T30" s="14">
        <v>2</v>
      </c>
      <c r="U30" s="14">
        <v>4</v>
      </c>
      <c r="V30" s="14">
        <v>0</v>
      </c>
      <c r="W30" s="14">
        <v>7</v>
      </c>
    </row>
    <row r="31" spans="1:23" x14ac:dyDescent="0.25">
      <c r="A31" s="33" t="s">
        <v>182</v>
      </c>
      <c r="B31" s="14">
        <v>0</v>
      </c>
      <c r="C31" s="14">
        <v>0</v>
      </c>
      <c r="D31" s="14">
        <v>0</v>
      </c>
      <c r="E31" s="14">
        <v>0</v>
      </c>
      <c r="F31" s="14">
        <v>2</v>
      </c>
      <c r="G31" s="14">
        <v>1</v>
      </c>
      <c r="H31" s="14">
        <v>2</v>
      </c>
      <c r="I31" s="14">
        <v>0</v>
      </c>
      <c r="J31" s="14">
        <v>0</v>
      </c>
      <c r="K31" s="14">
        <v>5</v>
      </c>
      <c r="M31" s="33" t="s">
        <v>183</v>
      </c>
      <c r="N31" s="14">
        <v>0</v>
      </c>
      <c r="O31" s="14">
        <v>0</v>
      </c>
      <c r="P31" s="14">
        <v>3</v>
      </c>
      <c r="Q31" s="14">
        <v>0</v>
      </c>
      <c r="R31" s="14">
        <v>0</v>
      </c>
      <c r="S31" s="14">
        <v>1</v>
      </c>
      <c r="T31" s="14">
        <v>1</v>
      </c>
      <c r="U31" s="14">
        <v>1</v>
      </c>
      <c r="V31" s="14">
        <v>2</v>
      </c>
      <c r="W31" s="14">
        <v>8</v>
      </c>
    </row>
    <row r="32" spans="1:23" x14ac:dyDescent="0.25">
      <c r="A32" s="33" t="s">
        <v>184</v>
      </c>
      <c r="B32" s="14">
        <v>0</v>
      </c>
      <c r="C32" s="14">
        <v>0</v>
      </c>
      <c r="D32" s="14">
        <v>0</v>
      </c>
      <c r="E32" s="14">
        <v>1</v>
      </c>
      <c r="F32" s="14">
        <v>0</v>
      </c>
      <c r="G32" s="14">
        <v>3</v>
      </c>
      <c r="H32" s="14">
        <v>1</v>
      </c>
      <c r="I32" s="14">
        <v>0</v>
      </c>
      <c r="J32" s="14">
        <v>0</v>
      </c>
      <c r="K32" s="14">
        <v>5</v>
      </c>
      <c r="M32" s="33" t="s">
        <v>185</v>
      </c>
      <c r="N32" s="14">
        <v>0</v>
      </c>
      <c r="O32" s="14">
        <v>0</v>
      </c>
      <c r="P32" s="14">
        <v>0</v>
      </c>
      <c r="Q32" s="14">
        <v>6</v>
      </c>
      <c r="R32" s="14">
        <v>4</v>
      </c>
      <c r="S32" s="14">
        <v>6</v>
      </c>
      <c r="T32" s="14">
        <v>4</v>
      </c>
      <c r="U32" s="14">
        <v>1</v>
      </c>
      <c r="V32" s="14">
        <v>0</v>
      </c>
      <c r="W32" s="14">
        <v>21</v>
      </c>
    </row>
    <row r="33" spans="1:23" x14ac:dyDescent="0.25">
      <c r="A33" s="33" t="s">
        <v>186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3</v>
      </c>
      <c r="H33" s="14">
        <v>1</v>
      </c>
      <c r="I33" s="14">
        <v>1</v>
      </c>
      <c r="J33" s="14">
        <v>0</v>
      </c>
      <c r="K33" s="14">
        <v>5</v>
      </c>
      <c r="M33" s="33" t="s">
        <v>187</v>
      </c>
      <c r="N33" s="14">
        <v>0</v>
      </c>
      <c r="O33" s="14">
        <v>0</v>
      </c>
      <c r="P33" s="14">
        <v>1</v>
      </c>
      <c r="Q33" s="14">
        <v>0</v>
      </c>
      <c r="R33" s="14">
        <v>0</v>
      </c>
      <c r="S33" s="14">
        <v>3</v>
      </c>
      <c r="T33" s="14">
        <v>1</v>
      </c>
      <c r="U33" s="14">
        <v>0</v>
      </c>
      <c r="V33" s="14">
        <v>0</v>
      </c>
      <c r="W33" s="14">
        <v>5</v>
      </c>
    </row>
    <row r="34" spans="1:23" x14ac:dyDescent="0.25">
      <c r="A34" s="33" t="s">
        <v>188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2</v>
      </c>
      <c r="H34" s="14">
        <v>2</v>
      </c>
      <c r="I34" s="14">
        <v>1</v>
      </c>
      <c r="J34" s="14">
        <v>0</v>
      </c>
      <c r="K34" s="14">
        <v>5</v>
      </c>
      <c r="M34" s="33" t="s">
        <v>189</v>
      </c>
      <c r="N34" s="14">
        <v>0</v>
      </c>
      <c r="O34" s="14">
        <v>0</v>
      </c>
      <c r="P34" s="14">
        <v>0</v>
      </c>
      <c r="Q34" s="14">
        <v>1</v>
      </c>
      <c r="R34" s="14">
        <v>0</v>
      </c>
      <c r="S34" s="14">
        <v>2</v>
      </c>
      <c r="T34" s="14">
        <v>0</v>
      </c>
      <c r="U34" s="14">
        <v>3</v>
      </c>
      <c r="V34" s="14">
        <v>0</v>
      </c>
      <c r="W34" s="14">
        <v>6</v>
      </c>
    </row>
    <row r="35" spans="1:23" x14ac:dyDescent="0.25">
      <c r="A35" s="33" t="s">
        <v>190</v>
      </c>
      <c r="B35" s="14">
        <v>0</v>
      </c>
      <c r="C35" s="14">
        <v>0</v>
      </c>
      <c r="D35" s="14">
        <v>0</v>
      </c>
      <c r="E35" s="14">
        <v>1</v>
      </c>
      <c r="F35" s="14">
        <v>0</v>
      </c>
      <c r="G35" s="14">
        <v>2</v>
      </c>
      <c r="H35" s="14">
        <v>1</v>
      </c>
      <c r="I35" s="14">
        <v>0</v>
      </c>
      <c r="J35" s="14">
        <v>1</v>
      </c>
      <c r="K35" s="14">
        <v>5</v>
      </c>
      <c r="M35" s="33" t="s">
        <v>191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3</v>
      </c>
      <c r="T35" s="14">
        <v>2</v>
      </c>
      <c r="U35" s="14">
        <v>0</v>
      </c>
      <c r="V35" s="14">
        <v>0</v>
      </c>
      <c r="W35" s="14">
        <v>5</v>
      </c>
    </row>
    <row r="36" spans="1:23" x14ac:dyDescent="0.25">
      <c r="A36" s="33" t="s">
        <v>192</v>
      </c>
      <c r="B36" s="14">
        <v>1</v>
      </c>
      <c r="C36" s="14">
        <v>0</v>
      </c>
      <c r="D36" s="14">
        <v>0</v>
      </c>
      <c r="E36" s="14">
        <v>2</v>
      </c>
      <c r="F36" s="14">
        <v>0</v>
      </c>
      <c r="G36" s="14">
        <v>2</v>
      </c>
      <c r="H36" s="14">
        <v>0</v>
      </c>
      <c r="I36" s="14">
        <v>0</v>
      </c>
      <c r="J36" s="14">
        <v>0</v>
      </c>
      <c r="K36" s="14">
        <v>5</v>
      </c>
      <c r="M36" s="33" t="s">
        <v>193</v>
      </c>
      <c r="N36" s="14">
        <v>0</v>
      </c>
      <c r="O36" s="14">
        <v>0</v>
      </c>
      <c r="P36" s="14">
        <v>0</v>
      </c>
      <c r="Q36" s="14">
        <v>1</v>
      </c>
      <c r="R36" s="14">
        <v>0</v>
      </c>
      <c r="S36" s="14">
        <v>0</v>
      </c>
      <c r="T36" s="14">
        <v>3</v>
      </c>
      <c r="U36" s="14">
        <v>3</v>
      </c>
      <c r="V36" s="14">
        <v>0</v>
      </c>
      <c r="W36" s="14">
        <v>7</v>
      </c>
    </row>
    <row r="37" spans="1:23" x14ac:dyDescent="0.25">
      <c r="A37" s="33" t="s">
        <v>194</v>
      </c>
      <c r="B37" s="14">
        <v>0</v>
      </c>
      <c r="C37" s="14">
        <v>0</v>
      </c>
      <c r="D37" s="14">
        <v>0</v>
      </c>
      <c r="E37" s="14">
        <v>1</v>
      </c>
      <c r="F37" s="14">
        <v>0</v>
      </c>
      <c r="G37" s="14">
        <v>0</v>
      </c>
      <c r="H37" s="14">
        <v>0</v>
      </c>
      <c r="I37" s="14">
        <v>3</v>
      </c>
      <c r="J37" s="14">
        <v>1</v>
      </c>
      <c r="K37" s="14">
        <v>5</v>
      </c>
      <c r="M37" s="33" t="s">
        <v>195</v>
      </c>
      <c r="N37" s="14">
        <v>0</v>
      </c>
      <c r="O37" s="14">
        <v>0</v>
      </c>
      <c r="P37" s="14">
        <v>0</v>
      </c>
      <c r="Q37" s="14">
        <v>2</v>
      </c>
      <c r="R37" s="14">
        <v>4</v>
      </c>
      <c r="S37" s="14">
        <v>3</v>
      </c>
      <c r="T37" s="14">
        <v>0</v>
      </c>
      <c r="U37" s="14">
        <v>0</v>
      </c>
      <c r="V37" s="14">
        <v>0</v>
      </c>
      <c r="W37" s="14">
        <v>9</v>
      </c>
    </row>
    <row r="38" spans="1:23" x14ac:dyDescent="0.25">
      <c r="A38" s="33" t="s">
        <v>196</v>
      </c>
      <c r="B38" s="14">
        <v>1</v>
      </c>
      <c r="C38" s="14">
        <v>0</v>
      </c>
      <c r="D38" s="14">
        <v>0</v>
      </c>
      <c r="E38" s="14">
        <v>0</v>
      </c>
      <c r="F38" s="14">
        <v>0</v>
      </c>
      <c r="G38" s="14">
        <v>1</v>
      </c>
      <c r="H38" s="14">
        <v>1</v>
      </c>
      <c r="I38" s="14">
        <v>1</v>
      </c>
      <c r="J38" s="14">
        <v>1</v>
      </c>
      <c r="K38" s="14">
        <v>5</v>
      </c>
      <c r="M38" s="33" t="s">
        <v>197</v>
      </c>
      <c r="N38" s="14">
        <v>1</v>
      </c>
      <c r="O38" s="14">
        <v>0</v>
      </c>
      <c r="P38" s="14">
        <v>0</v>
      </c>
      <c r="Q38" s="14">
        <v>0</v>
      </c>
      <c r="R38" s="14">
        <v>2</v>
      </c>
      <c r="S38" s="14">
        <v>0</v>
      </c>
      <c r="T38" s="14">
        <v>0</v>
      </c>
      <c r="U38" s="14">
        <v>3</v>
      </c>
      <c r="V38" s="14">
        <v>0</v>
      </c>
      <c r="W38" s="14">
        <v>6</v>
      </c>
    </row>
    <row r="39" spans="1:23" x14ac:dyDescent="0.25">
      <c r="A39" s="33" t="s">
        <v>198</v>
      </c>
      <c r="B39" s="14">
        <v>0</v>
      </c>
      <c r="C39" s="14">
        <v>0</v>
      </c>
      <c r="D39" s="14">
        <v>0</v>
      </c>
      <c r="E39" s="14">
        <v>0</v>
      </c>
      <c r="F39" s="14">
        <v>1</v>
      </c>
      <c r="G39" s="14">
        <v>0</v>
      </c>
      <c r="H39" s="14">
        <v>3</v>
      </c>
      <c r="I39" s="14">
        <v>1</v>
      </c>
      <c r="J39" s="14">
        <v>0</v>
      </c>
      <c r="K39" s="14">
        <v>5</v>
      </c>
      <c r="M39" s="33" t="s">
        <v>199</v>
      </c>
      <c r="N39" s="14">
        <v>0</v>
      </c>
      <c r="O39" s="14">
        <v>0</v>
      </c>
      <c r="P39" s="14">
        <v>0</v>
      </c>
      <c r="Q39" s="14">
        <v>0</v>
      </c>
      <c r="R39" s="14">
        <v>1</v>
      </c>
      <c r="S39" s="14">
        <v>0</v>
      </c>
      <c r="T39" s="14">
        <v>4</v>
      </c>
      <c r="U39" s="14">
        <v>2</v>
      </c>
      <c r="V39" s="14">
        <v>0</v>
      </c>
      <c r="W39" s="14">
        <v>7</v>
      </c>
    </row>
    <row r="40" spans="1:23" x14ac:dyDescent="0.25">
      <c r="A40" s="33" t="s">
        <v>200</v>
      </c>
      <c r="B40" s="14">
        <v>0</v>
      </c>
      <c r="C40" s="14">
        <v>0</v>
      </c>
      <c r="D40" s="14">
        <v>0</v>
      </c>
      <c r="E40" s="14">
        <v>0</v>
      </c>
      <c r="F40" s="14">
        <v>0</v>
      </c>
      <c r="G40" s="14">
        <v>2</v>
      </c>
      <c r="H40" s="14">
        <v>1</v>
      </c>
      <c r="I40" s="14">
        <v>2</v>
      </c>
      <c r="J40" s="14">
        <v>0</v>
      </c>
      <c r="K40" s="14">
        <v>5</v>
      </c>
      <c r="M40" s="33" t="s">
        <v>201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1</v>
      </c>
      <c r="U40" s="14">
        <v>4</v>
      </c>
      <c r="V40" s="14">
        <v>0</v>
      </c>
      <c r="W40" s="14">
        <v>5</v>
      </c>
    </row>
    <row r="41" spans="1:23" x14ac:dyDescent="0.25">
      <c r="A41" s="33" t="s">
        <v>202</v>
      </c>
      <c r="B41" s="14">
        <v>0</v>
      </c>
      <c r="C41" s="14">
        <v>0</v>
      </c>
      <c r="D41" s="14">
        <v>0</v>
      </c>
      <c r="E41" s="14">
        <v>0</v>
      </c>
      <c r="F41" s="14">
        <v>1</v>
      </c>
      <c r="G41" s="14">
        <v>1</v>
      </c>
      <c r="H41" s="14">
        <v>2</v>
      </c>
      <c r="I41" s="14">
        <v>1</v>
      </c>
      <c r="J41" s="14">
        <v>0</v>
      </c>
      <c r="K41" s="14">
        <v>5</v>
      </c>
      <c r="M41" s="33" t="s">
        <v>203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3</v>
      </c>
      <c r="V41" s="14">
        <v>2</v>
      </c>
      <c r="W41" s="14">
        <v>5</v>
      </c>
    </row>
    <row r="42" spans="1:23" x14ac:dyDescent="0.25">
      <c r="A42" s="33" t="s">
        <v>204</v>
      </c>
      <c r="B42" s="14">
        <v>0</v>
      </c>
      <c r="C42" s="14">
        <v>0</v>
      </c>
      <c r="D42" s="14">
        <v>0</v>
      </c>
      <c r="E42" s="14">
        <v>1</v>
      </c>
      <c r="F42" s="14">
        <v>2</v>
      </c>
      <c r="G42" s="14">
        <v>1</v>
      </c>
      <c r="H42" s="14">
        <v>1</v>
      </c>
      <c r="I42" s="14">
        <v>0</v>
      </c>
      <c r="J42" s="14">
        <v>0</v>
      </c>
      <c r="K42" s="14">
        <v>5</v>
      </c>
      <c r="M42" s="33" t="s">
        <v>205</v>
      </c>
      <c r="N42" s="14">
        <v>0</v>
      </c>
      <c r="O42" s="14">
        <v>0</v>
      </c>
      <c r="P42" s="14">
        <v>1</v>
      </c>
      <c r="Q42" s="14">
        <v>2</v>
      </c>
      <c r="R42" s="14">
        <v>1</v>
      </c>
      <c r="S42" s="14">
        <v>3</v>
      </c>
      <c r="T42" s="14">
        <v>7</v>
      </c>
      <c r="U42" s="14">
        <v>6</v>
      </c>
      <c r="V42" s="14">
        <v>0</v>
      </c>
      <c r="W42" s="14">
        <v>20</v>
      </c>
    </row>
    <row r="43" spans="1:23" x14ac:dyDescent="0.25">
      <c r="A43" s="33" t="s">
        <v>206</v>
      </c>
      <c r="B43" s="14">
        <v>0</v>
      </c>
      <c r="C43" s="14">
        <v>0</v>
      </c>
      <c r="D43" s="14">
        <v>4</v>
      </c>
      <c r="E43" s="14">
        <v>0</v>
      </c>
      <c r="F43" s="14">
        <v>1</v>
      </c>
      <c r="G43" s="14">
        <v>0</v>
      </c>
      <c r="H43" s="14">
        <v>0</v>
      </c>
      <c r="I43" s="14">
        <v>0</v>
      </c>
      <c r="J43" s="14">
        <v>0</v>
      </c>
      <c r="K43" s="14">
        <v>5</v>
      </c>
      <c r="M43" s="33" t="s">
        <v>207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1</v>
      </c>
      <c r="T43" s="14">
        <v>2</v>
      </c>
      <c r="U43" s="14">
        <v>1</v>
      </c>
      <c r="V43" s="14">
        <v>1</v>
      </c>
      <c r="W43" s="14">
        <v>5</v>
      </c>
    </row>
    <row r="44" spans="1:23" x14ac:dyDescent="0.25">
      <c r="A44" s="33" t="s">
        <v>208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2</v>
      </c>
      <c r="H44" s="14">
        <v>2</v>
      </c>
      <c r="I44" s="14">
        <v>1</v>
      </c>
      <c r="J44" s="14">
        <v>0</v>
      </c>
      <c r="K44" s="14">
        <v>5</v>
      </c>
      <c r="M44" s="33" t="s">
        <v>209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2</v>
      </c>
      <c r="T44" s="14">
        <v>2</v>
      </c>
      <c r="U44" s="14">
        <v>1</v>
      </c>
      <c r="V44" s="14">
        <v>0</v>
      </c>
      <c r="W44" s="14">
        <v>6</v>
      </c>
    </row>
    <row r="45" spans="1:23" x14ac:dyDescent="0.25">
      <c r="A45" s="33" t="s">
        <v>210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2</v>
      </c>
      <c r="I45" s="14">
        <v>3</v>
      </c>
      <c r="J45" s="14">
        <v>0</v>
      </c>
      <c r="K45" s="14">
        <v>5</v>
      </c>
      <c r="M45" s="33" t="s">
        <v>211</v>
      </c>
      <c r="N45" s="14">
        <v>1</v>
      </c>
      <c r="O45" s="14">
        <v>0</v>
      </c>
      <c r="P45" s="14">
        <v>1</v>
      </c>
      <c r="Q45" s="14">
        <v>1</v>
      </c>
      <c r="R45" s="14">
        <v>1</v>
      </c>
      <c r="S45" s="14">
        <v>0</v>
      </c>
      <c r="T45" s="14">
        <v>1</v>
      </c>
      <c r="U45" s="14">
        <v>0</v>
      </c>
      <c r="V45" s="14">
        <v>1</v>
      </c>
      <c r="W45" s="14">
        <v>6</v>
      </c>
    </row>
    <row r="46" spans="1:23" x14ac:dyDescent="0.25">
      <c r="A46" s="33" t="s">
        <v>212</v>
      </c>
      <c r="B46" s="14">
        <v>0</v>
      </c>
      <c r="C46" s="14">
        <v>0</v>
      </c>
      <c r="D46" s="14">
        <v>0</v>
      </c>
      <c r="E46" s="14">
        <v>0</v>
      </c>
      <c r="F46" s="14">
        <v>1</v>
      </c>
      <c r="G46" s="14">
        <v>2</v>
      </c>
      <c r="H46" s="14">
        <v>1</v>
      </c>
      <c r="I46" s="14">
        <v>1</v>
      </c>
      <c r="J46" s="14">
        <v>0</v>
      </c>
      <c r="K46" s="14">
        <v>5</v>
      </c>
      <c r="M46" s="33" t="s">
        <v>213</v>
      </c>
      <c r="N46" s="14">
        <v>1</v>
      </c>
      <c r="O46" s="14">
        <v>0</v>
      </c>
      <c r="P46" s="14">
        <v>0</v>
      </c>
      <c r="Q46" s="14">
        <v>1</v>
      </c>
      <c r="R46" s="14">
        <v>1</v>
      </c>
      <c r="S46" s="14">
        <v>2</v>
      </c>
      <c r="T46" s="14">
        <v>0</v>
      </c>
      <c r="U46" s="14">
        <v>1</v>
      </c>
      <c r="V46" s="14">
        <v>0</v>
      </c>
      <c r="W46" s="14">
        <v>6</v>
      </c>
    </row>
    <row r="47" spans="1:23" x14ac:dyDescent="0.25">
      <c r="A47" s="33" t="s">
        <v>214</v>
      </c>
      <c r="B47" s="14">
        <v>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2</v>
      </c>
      <c r="J47" s="14">
        <v>3</v>
      </c>
      <c r="K47" s="14">
        <v>5</v>
      </c>
      <c r="M47" s="33" t="s">
        <v>215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3</v>
      </c>
      <c r="U47" s="14">
        <v>0</v>
      </c>
      <c r="V47" s="14">
        <v>0</v>
      </c>
      <c r="W47" s="14">
        <v>3</v>
      </c>
    </row>
    <row r="48" spans="1:23" x14ac:dyDescent="0.25">
      <c r="A48" s="33" t="s">
        <v>216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3</v>
      </c>
      <c r="I48" s="14">
        <v>2</v>
      </c>
      <c r="J48" s="14">
        <v>0</v>
      </c>
      <c r="K48" s="14">
        <v>5</v>
      </c>
      <c r="M48" s="33" t="s">
        <v>217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2</v>
      </c>
      <c r="U48" s="14">
        <v>5</v>
      </c>
      <c r="V48" s="14">
        <v>0</v>
      </c>
      <c r="W48" s="14">
        <v>7</v>
      </c>
    </row>
    <row r="49" spans="1:23" x14ac:dyDescent="0.25">
      <c r="A49" s="33" t="s">
        <v>218</v>
      </c>
      <c r="B49" s="14">
        <v>0</v>
      </c>
      <c r="C49" s="14">
        <v>1</v>
      </c>
      <c r="D49" s="14">
        <v>0</v>
      </c>
      <c r="E49" s="14">
        <v>2</v>
      </c>
      <c r="F49" s="14">
        <v>2</v>
      </c>
      <c r="G49" s="14">
        <v>0</v>
      </c>
      <c r="H49" s="14">
        <v>0</v>
      </c>
      <c r="I49" s="14">
        <v>0</v>
      </c>
      <c r="J49" s="14">
        <v>0</v>
      </c>
      <c r="K49" s="14">
        <v>5</v>
      </c>
      <c r="M49" s="33" t="s">
        <v>219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1</v>
      </c>
      <c r="T49" s="14">
        <v>1</v>
      </c>
      <c r="U49" s="14">
        <v>2</v>
      </c>
      <c r="V49" s="14">
        <v>0</v>
      </c>
      <c r="W49" s="14">
        <v>4</v>
      </c>
    </row>
    <row r="50" spans="1:23" x14ac:dyDescent="0.25">
      <c r="A50" s="33" t="s">
        <v>220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1</v>
      </c>
      <c r="H50" s="14">
        <v>1</v>
      </c>
      <c r="I50" s="14">
        <v>3</v>
      </c>
      <c r="J50" s="14">
        <v>0</v>
      </c>
      <c r="K50" s="14">
        <v>5</v>
      </c>
      <c r="M50" s="33" t="s">
        <v>221</v>
      </c>
      <c r="N50" s="14">
        <v>0</v>
      </c>
      <c r="O50" s="14">
        <v>0</v>
      </c>
      <c r="P50" s="14">
        <v>1</v>
      </c>
      <c r="Q50" s="14">
        <v>0</v>
      </c>
      <c r="R50" s="14">
        <v>1</v>
      </c>
      <c r="S50" s="14">
        <v>0</v>
      </c>
      <c r="T50" s="14">
        <v>2</v>
      </c>
      <c r="U50" s="14">
        <v>1</v>
      </c>
      <c r="V50" s="14">
        <v>0</v>
      </c>
      <c r="W50" s="14">
        <v>5</v>
      </c>
    </row>
    <row r="51" spans="1:23" x14ac:dyDescent="0.25">
      <c r="A51" s="33" t="s">
        <v>222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2</v>
      </c>
      <c r="H51" s="14">
        <v>0</v>
      </c>
      <c r="I51" s="14">
        <v>3</v>
      </c>
      <c r="J51" s="14">
        <v>0</v>
      </c>
      <c r="K51" s="14">
        <v>5</v>
      </c>
      <c r="M51" s="33" t="s">
        <v>223</v>
      </c>
      <c r="N51" s="14">
        <v>0</v>
      </c>
      <c r="O51" s="14">
        <v>0</v>
      </c>
      <c r="P51" s="14">
        <v>1</v>
      </c>
      <c r="Q51" s="14">
        <v>1</v>
      </c>
      <c r="R51" s="14">
        <v>1</v>
      </c>
      <c r="S51" s="14">
        <v>1</v>
      </c>
      <c r="T51" s="14">
        <v>1</v>
      </c>
      <c r="U51" s="14">
        <v>0</v>
      </c>
      <c r="V51" s="14">
        <v>0</v>
      </c>
      <c r="W51" s="14">
        <v>5</v>
      </c>
    </row>
    <row r="52" spans="1:23" x14ac:dyDescent="0.25">
      <c r="A52" s="33" t="s">
        <v>224</v>
      </c>
      <c r="B52" s="14">
        <v>0</v>
      </c>
      <c r="C52" s="14">
        <v>0</v>
      </c>
      <c r="D52" s="14">
        <v>0</v>
      </c>
      <c r="E52" s="14">
        <v>1</v>
      </c>
      <c r="F52" s="14">
        <v>0</v>
      </c>
      <c r="G52" s="14">
        <v>2</v>
      </c>
      <c r="H52" s="14">
        <v>1</v>
      </c>
      <c r="I52" s="14">
        <v>1</v>
      </c>
      <c r="J52" s="14">
        <v>0</v>
      </c>
      <c r="K52" s="14">
        <v>5</v>
      </c>
      <c r="M52" s="33" t="s">
        <v>225</v>
      </c>
      <c r="N52" s="14">
        <v>1</v>
      </c>
      <c r="O52" s="14">
        <v>0</v>
      </c>
      <c r="P52" s="14">
        <v>0</v>
      </c>
      <c r="Q52" s="14">
        <v>0</v>
      </c>
      <c r="R52" s="14">
        <v>2</v>
      </c>
      <c r="S52" s="14">
        <v>2</v>
      </c>
      <c r="T52" s="14">
        <v>8</v>
      </c>
      <c r="U52" s="14">
        <v>4</v>
      </c>
      <c r="V52" s="14">
        <v>1</v>
      </c>
      <c r="W52" s="14">
        <v>18</v>
      </c>
    </row>
    <row r="53" spans="1:23" x14ac:dyDescent="0.25">
      <c r="A53" s="33" t="s">
        <v>226</v>
      </c>
      <c r="B53" s="14">
        <v>0</v>
      </c>
      <c r="C53" s="14">
        <v>0</v>
      </c>
      <c r="D53" s="14">
        <v>0</v>
      </c>
      <c r="E53" s="14">
        <v>0</v>
      </c>
      <c r="F53" s="14">
        <v>0</v>
      </c>
      <c r="G53" s="14">
        <v>1</v>
      </c>
      <c r="H53" s="14">
        <v>2</v>
      </c>
      <c r="I53" s="14">
        <v>2</v>
      </c>
      <c r="J53" s="14">
        <v>0</v>
      </c>
      <c r="K53" s="14">
        <v>5</v>
      </c>
      <c r="M53" s="33" t="s">
        <v>227</v>
      </c>
      <c r="N53" s="14">
        <v>0</v>
      </c>
      <c r="O53" s="14">
        <v>0</v>
      </c>
      <c r="P53" s="14">
        <v>0</v>
      </c>
      <c r="Q53" s="14">
        <v>1</v>
      </c>
      <c r="R53" s="14">
        <v>1</v>
      </c>
      <c r="S53" s="14">
        <v>1</v>
      </c>
      <c r="T53" s="14">
        <v>2</v>
      </c>
      <c r="U53" s="14">
        <v>4</v>
      </c>
      <c r="V53" s="14">
        <v>0</v>
      </c>
      <c r="W53" s="14">
        <v>9</v>
      </c>
    </row>
    <row r="54" spans="1:23" x14ac:dyDescent="0.25">
      <c r="A54" s="33" t="s">
        <v>228</v>
      </c>
      <c r="B54" s="14">
        <v>0</v>
      </c>
      <c r="C54" s="14">
        <v>0</v>
      </c>
      <c r="D54" s="14">
        <v>0</v>
      </c>
      <c r="E54" s="14">
        <v>1</v>
      </c>
      <c r="F54" s="14">
        <v>1</v>
      </c>
      <c r="G54" s="14">
        <v>2</v>
      </c>
      <c r="H54" s="14">
        <v>0</v>
      </c>
      <c r="I54" s="14">
        <v>0</v>
      </c>
      <c r="J54" s="14">
        <v>1</v>
      </c>
      <c r="K54" s="14">
        <v>5</v>
      </c>
      <c r="M54" s="33" t="s">
        <v>229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1</v>
      </c>
      <c r="T54" s="14">
        <v>1</v>
      </c>
      <c r="U54" s="14">
        <v>1</v>
      </c>
      <c r="V54" s="14">
        <v>1</v>
      </c>
      <c r="W54" s="14">
        <v>4</v>
      </c>
    </row>
    <row r="55" spans="1:23" x14ac:dyDescent="0.25">
      <c r="A55" s="33" t="s">
        <v>230</v>
      </c>
      <c r="B55" s="14">
        <v>0</v>
      </c>
      <c r="C55" s="14">
        <v>0</v>
      </c>
      <c r="D55" s="14">
        <v>0</v>
      </c>
      <c r="E55" s="14">
        <v>0</v>
      </c>
      <c r="F55" s="14">
        <v>1</v>
      </c>
      <c r="G55" s="14">
        <v>0</v>
      </c>
      <c r="H55" s="14">
        <v>3</v>
      </c>
      <c r="I55" s="14">
        <v>1</v>
      </c>
      <c r="J55" s="14">
        <v>0</v>
      </c>
      <c r="K55" s="14">
        <v>5</v>
      </c>
      <c r="M55" s="33" t="s">
        <v>231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1</v>
      </c>
      <c r="T55" s="14">
        <v>0</v>
      </c>
      <c r="U55" s="14">
        <v>1</v>
      </c>
      <c r="V55" s="14">
        <v>0</v>
      </c>
      <c r="W55" s="14">
        <v>2</v>
      </c>
    </row>
    <row r="56" spans="1:23" x14ac:dyDescent="0.25">
      <c r="A56" s="33" t="s">
        <v>232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1</v>
      </c>
      <c r="H56" s="14">
        <v>1</v>
      </c>
      <c r="I56" s="14">
        <v>2</v>
      </c>
      <c r="J56" s="14">
        <v>1</v>
      </c>
      <c r="K56" s="14">
        <v>5</v>
      </c>
      <c r="M56" s="33" t="s">
        <v>233</v>
      </c>
      <c r="N56" s="14">
        <v>0</v>
      </c>
      <c r="O56" s="14">
        <v>0</v>
      </c>
      <c r="P56" s="14">
        <v>0</v>
      </c>
      <c r="Q56" s="14">
        <v>0</v>
      </c>
      <c r="R56" s="14">
        <v>2</v>
      </c>
      <c r="S56" s="14">
        <v>0</v>
      </c>
      <c r="T56" s="14">
        <v>2</v>
      </c>
      <c r="U56" s="14">
        <v>1</v>
      </c>
      <c r="V56" s="14">
        <v>0</v>
      </c>
      <c r="W56" s="14">
        <v>5</v>
      </c>
    </row>
    <row r="57" spans="1:23" x14ac:dyDescent="0.25">
      <c r="A57" s="33" t="s">
        <v>234</v>
      </c>
      <c r="B57" s="14">
        <v>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4</v>
      </c>
      <c r="I57" s="14">
        <v>0</v>
      </c>
      <c r="J57" s="14">
        <v>1</v>
      </c>
      <c r="K57" s="14">
        <v>5</v>
      </c>
      <c r="M57" s="33" t="s">
        <v>235</v>
      </c>
      <c r="N57" s="14">
        <v>0</v>
      </c>
      <c r="O57" s="14">
        <v>0</v>
      </c>
      <c r="P57" s="14">
        <v>0</v>
      </c>
      <c r="Q57" s="14">
        <v>1</v>
      </c>
      <c r="R57" s="14">
        <v>0</v>
      </c>
      <c r="S57" s="14">
        <v>2</v>
      </c>
      <c r="T57" s="14">
        <v>2</v>
      </c>
      <c r="U57" s="14">
        <v>0</v>
      </c>
      <c r="V57" s="14">
        <v>0</v>
      </c>
      <c r="W57" s="14">
        <v>5</v>
      </c>
    </row>
    <row r="58" spans="1:23" x14ac:dyDescent="0.25">
      <c r="A58" s="33" t="s">
        <v>236</v>
      </c>
      <c r="B58" s="14">
        <v>0</v>
      </c>
      <c r="C58" s="14">
        <v>0</v>
      </c>
      <c r="D58" s="14">
        <v>0</v>
      </c>
      <c r="E58" s="14">
        <v>0</v>
      </c>
      <c r="F58" s="14">
        <v>0</v>
      </c>
      <c r="G58" s="14">
        <v>1</v>
      </c>
      <c r="H58" s="14">
        <v>0</v>
      </c>
      <c r="I58" s="14">
        <v>4</v>
      </c>
      <c r="J58" s="14">
        <v>0</v>
      </c>
      <c r="K58" s="14">
        <v>5</v>
      </c>
      <c r="M58" s="33" t="s">
        <v>237</v>
      </c>
      <c r="N58" s="14">
        <v>0</v>
      </c>
      <c r="O58" s="14">
        <v>0</v>
      </c>
      <c r="P58" s="14">
        <v>0</v>
      </c>
      <c r="Q58" s="14">
        <v>1</v>
      </c>
      <c r="R58" s="14">
        <v>2</v>
      </c>
      <c r="S58" s="14">
        <v>0</v>
      </c>
      <c r="T58" s="14">
        <v>1</v>
      </c>
      <c r="U58" s="14">
        <v>0</v>
      </c>
      <c r="V58" s="14">
        <v>1</v>
      </c>
      <c r="W58" s="14">
        <v>5</v>
      </c>
    </row>
    <row r="59" spans="1:23" x14ac:dyDescent="0.25">
      <c r="A59" s="33" t="s">
        <v>238</v>
      </c>
      <c r="B59" s="14">
        <v>0</v>
      </c>
      <c r="C59" s="14">
        <v>0</v>
      </c>
      <c r="D59" s="14">
        <v>0</v>
      </c>
      <c r="E59" s="14">
        <v>0</v>
      </c>
      <c r="F59" s="14">
        <v>1</v>
      </c>
      <c r="G59" s="14">
        <v>0</v>
      </c>
      <c r="H59" s="14">
        <v>3</v>
      </c>
      <c r="I59" s="14">
        <v>1</v>
      </c>
      <c r="J59" s="14">
        <v>0</v>
      </c>
      <c r="K59" s="14">
        <v>5</v>
      </c>
      <c r="M59" s="33" t="s">
        <v>239</v>
      </c>
      <c r="N59" s="14">
        <v>0</v>
      </c>
      <c r="O59" s="14">
        <v>0</v>
      </c>
      <c r="P59" s="14">
        <v>0</v>
      </c>
      <c r="Q59" s="14">
        <v>0</v>
      </c>
      <c r="R59" s="14">
        <v>1</v>
      </c>
      <c r="S59" s="14">
        <v>1</v>
      </c>
      <c r="T59" s="14">
        <v>3</v>
      </c>
      <c r="U59" s="14">
        <v>0</v>
      </c>
      <c r="V59" s="14">
        <v>0</v>
      </c>
      <c r="W59" s="14">
        <v>5</v>
      </c>
    </row>
    <row r="60" spans="1:23" x14ac:dyDescent="0.25">
      <c r="A60" s="33" t="s">
        <v>240</v>
      </c>
      <c r="B60" s="14">
        <v>0</v>
      </c>
      <c r="C60" s="14">
        <v>0</v>
      </c>
      <c r="D60" s="14">
        <v>0</v>
      </c>
      <c r="E60" s="14">
        <v>0</v>
      </c>
      <c r="F60" s="14">
        <v>0</v>
      </c>
      <c r="G60" s="14">
        <v>1</v>
      </c>
      <c r="H60" s="14">
        <v>3</v>
      </c>
      <c r="I60" s="14">
        <v>0</v>
      </c>
      <c r="J60" s="14">
        <v>1</v>
      </c>
      <c r="K60" s="14">
        <v>5</v>
      </c>
      <c r="M60" s="33" t="s">
        <v>241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1</v>
      </c>
      <c r="T60" s="14">
        <v>1</v>
      </c>
      <c r="U60" s="14">
        <v>1</v>
      </c>
      <c r="V60" s="14">
        <v>0</v>
      </c>
      <c r="W60" s="14">
        <v>3</v>
      </c>
    </row>
    <row r="61" spans="1:23" x14ac:dyDescent="0.25">
      <c r="A61" s="33" t="s">
        <v>242</v>
      </c>
      <c r="B61" s="14">
        <v>0</v>
      </c>
      <c r="C61" s="14">
        <v>0</v>
      </c>
      <c r="D61" s="14">
        <v>0</v>
      </c>
      <c r="E61" s="14">
        <v>1</v>
      </c>
      <c r="F61" s="14">
        <v>1</v>
      </c>
      <c r="G61" s="14">
        <v>0</v>
      </c>
      <c r="H61" s="14">
        <v>2</v>
      </c>
      <c r="I61" s="14">
        <v>1</v>
      </c>
      <c r="J61" s="14">
        <v>0</v>
      </c>
      <c r="K61" s="14">
        <v>5</v>
      </c>
      <c r="M61" s="33" t="s">
        <v>243</v>
      </c>
      <c r="N61" s="14">
        <v>0</v>
      </c>
      <c r="O61" s="14">
        <v>0</v>
      </c>
      <c r="P61" s="14">
        <v>0</v>
      </c>
      <c r="Q61" s="14">
        <v>0</v>
      </c>
      <c r="R61" s="14">
        <v>1</v>
      </c>
      <c r="S61" s="14">
        <v>3</v>
      </c>
      <c r="T61" s="14">
        <v>1</v>
      </c>
      <c r="U61" s="14">
        <v>1</v>
      </c>
      <c r="V61" s="14">
        <v>0</v>
      </c>
      <c r="W61" s="14">
        <v>6</v>
      </c>
    </row>
    <row r="62" spans="1:23" x14ac:dyDescent="0.25">
      <c r="A62" s="33" t="s">
        <v>244</v>
      </c>
      <c r="B62" s="14">
        <v>0</v>
      </c>
      <c r="C62" s="14">
        <v>0</v>
      </c>
      <c r="D62" s="14">
        <v>0</v>
      </c>
      <c r="E62" s="14">
        <v>1</v>
      </c>
      <c r="F62" s="14">
        <v>2</v>
      </c>
      <c r="G62" s="14">
        <v>1</v>
      </c>
      <c r="H62" s="14">
        <v>1</v>
      </c>
      <c r="I62" s="14">
        <v>0</v>
      </c>
      <c r="J62" s="14">
        <v>0</v>
      </c>
      <c r="K62" s="14">
        <v>5</v>
      </c>
      <c r="M62" s="33" t="s">
        <v>245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3</v>
      </c>
      <c r="T62" s="14">
        <v>1</v>
      </c>
      <c r="U62" s="14">
        <v>1</v>
      </c>
      <c r="V62" s="14">
        <v>0</v>
      </c>
      <c r="W62" s="14">
        <v>5</v>
      </c>
    </row>
    <row r="63" spans="1:23" x14ac:dyDescent="0.25">
      <c r="A63" s="33" t="s">
        <v>246</v>
      </c>
      <c r="B63" s="14">
        <v>0</v>
      </c>
      <c r="C63" s="14">
        <v>0</v>
      </c>
      <c r="D63" s="14">
        <v>0</v>
      </c>
      <c r="E63" s="14">
        <v>0</v>
      </c>
      <c r="F63" s="14">
        <v>3</v>
      </c>
      <c r="G63" s="14">
        <v>1</v>
      </c>
      <c r="H63" s="14">
        <v>1</v>
      </c>
      <c r="I63" s="14">
        <v>0</v>
      </c>
      <c r="J63" s="14">
        <v>0</v>
      </c>
      <c r="K63" s="14">
        <v>5</v>
      </c>
      <c r="M63" s="33" t="s">
        <v>247</v>
      </c>
      <c r="N63" s="14">
        <v>0</v>
      </c>
      <c r="O63" s="14">
        <v>0</v>
      </c>
      <c r="P63" s="14">
        <v>0</v>
      </c>
      <c r="Q63" s="14">
        <v>1</v>
      </c>
      <c r="R63" s="14">
        <v>2</v>
      </c>
      <c r="S63" s="14">
        <v>0</v>
      </c>
      <c r="T63" s="14">
        <v>1</v>
      </c>
      <c r="U63" s="14">
        <v>0</v>
      </c>
      <c r="V63" s="14">
        <v>0</v>
      </c>
      <c r="W63" s="14">
        <v>4</v>
      </c>
    </row>
    <row r="64" spans="1:23" x14ac:dyDescent="0.25">
      <c r="A64" s="33" t="s">
        <v>248</v>
      </c>
      <c r="B64" s="14">
        <v>0</v>
      </c>
      <c r="C64" s="14">
        <v>0</v>
      </c>
      <c r="D64" s="14">
        <v>0</v>
      </c>
      <c r="E64" s="14">
        <v>0</v>
      </c>
      <c r="F64" s="14">
        <v>0</v>
      </c>
      <c r="G64" s="14">
        <v>3</v>
      </c>
      <c r="H64" s="14">
        <v>1</v>
      </c>
      <c r="I64" s="14">
        <v>1</v>
      </c>
      <c r="J64" s="14">
        <v>0</v>
      </c>
      <c r="K64" s="14">
        <v>5</v>
      </c>
      <c r="M64" s="33" t="s">
        <v>249</v>
      </c>
      <c r="N64" s="14">
        <v>0</v>
      </c>
      <c r="O64" s="14">
        <v>0</v>
      </c>
      <c r="P64" s="14">
        <v>0</v>
      </c>
      <c r="Q64" s="14">
        <v>1</v>
      </c>
      <c r="R64" s="14">
        <v>0</v>
      </c>
      <c r="S64" s="14">
        <v>2</v>
      </c>
      <c r="T64" s="14">
        <v>2</v>
      </c>
      <c r="U64" s="14">
        <v>2</v>
      </c>
      <c r="V64" s="14">
        <v>1</v>
      </c>
      <c r="W64" s="14">
        <v>8</v>
      </c>
    </row>
    <row r="65" spans="1:23" x14ac:dyDescent="0.25">
      <c r="A65" s="33" t="s">
        <v>250</v>
      </c>
      <c r="B65" s="14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1</v>
      </c>
      <c r="J65" s="14">
        <v>4</v>
      </c>
      <c r="K65" s="14">
        <v>5</v>
      </c>
      <c r="M65" s="33" t="s">
        <v>251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3</v>
      </c>
      <c r="T65" s="14">
        <v>3</v>
      </c>
      <c r="U65" s="14">
        <v>0</v>
      </c>
      <c r="V65" s="14">
        <v>0</v>
      </c>
      <c r="W65" s="14">
        <v>6</v>
      </c>
    </row>
    <row r="66" spans="1:23" x14ac:dyDescent="0.25">
      <c r="A66" s="33" t="s">
        <v>252</v>
      </c>
      <c r="B66" s="14">
        <v>0</v>
      </c>
      <c r="C66" s="14">
        <v>0</v>
      </c>
      <c r="D66" s="14">
        <v>0</v>
      </c>
      <c r="E66" s="14">
        <v>0</v>
      </c>
      <c r="F66" s="14">
        <v>2</v>
      </c>
      <c r="G66" s="14">
        <v>0</v>
      </c>
      <c r="H66" s="14">
        <v>2</v>
      </c>
      <c r="I66" s="14">
        <v>1</v>
      </c>
      <c r="J66" s="14">
        <v>0</v>
      </c>
      <c r="K66" s="14">
        <v>5</v>
      </c>
      <c r="M66" s="33" t="s">
        <v>253</v>
      </c>
      <c r="N66" s="14">
        <v>0</v>
      </c>
      <c r="O66" s="14">
        <v>0</v>
      </c>
      <c r="P66" s="14">
        <v>0</v>
      </c>
      <c r="Q66" s="14">
        <v>0</v>
      </c>
      <c r="R66" s="14">
        <v>1</v>
      </c>
      <c r="S66" s="14">
        <v>1</v>
      </c>
      <c r="T66" s="14">
        <v>2</v>
      </c>
      <c r="U66" s="14">
        <v>0</v>
      </c>
      <c r="V66" s="14">
        <v>0</v>
      </c>
      <c r="W66" s="14">
        <v>4</v>
      </c>
    </row>
    <row r="67" spans="1:23" x14ac:dyDescent="0.25">
      <c r="A67" s="33" t="s">
        <v>254</v>
      </c>
      <c r="B67" s="14">
        <v>0</v>
      </c>
      <c r="C67" s="14">
        <v>0</v>
      </c>
      <c r="D67" s="14">
        <v>1</v>
      </c>
      <c r="E67" s="14">
        <v>1</v>
      </c>
      <c r="F67" s="14">
        <v>0</v>
      </c>
      <c r="G67" s="14">
        <v>2</v>
      </c>
      <c r="H67" s="14">
        <v>1</v>
      </c>
      <c r="I67" s="14">
        <v>0</v>
      </c>
      <c r="J67" s="14">
        <v>0</v>
      </c>
      <c r="K67" s="14">
        <v>5</v>
      </c>
      <c r="M67" s="33" t="s">
        <v>255</v>
      </c>
      <c r="N67" s="14">
        <v>0</v>
      </c>
      <c r="O67" s="14">
        <v>0</v>
      </c>
      <c r="P67" s="14">
        <v>1</v>
      </c>
      <c r="Q67" s="14">
        <v>0</v>
      </c>
      <c r="R67" s="14">
        <v>0</v>
      </c>
      <c r="S67" s="14">
        <v>1</v>
      </c>
      <c r="T67" s="14">
        <v>1</v>
      </c>
      <c r="U67" s="14">
        <v>1</v>
      </c>
      <c r="V67" s="14">
        <v>1</v>
      </c>
      <c r="W67" s="14">
        <v>5</v>
      </c>
    </row>
    <row r="68" spans="1:23" x14ac:dyDescent="0.25">
      <c r="A68" s="33" t="s">
        <v>256</v>
      </c>
      <c r="B68" s="14">
        <v>0</v>
      </c>
      <c r="C68" s="14">
        <v>0</v>
      </c>
      <c r="D68" s="14">
        <v>0</v>
      </c>
      <c r="E68" s="14">
        <v>0</v>
      </c>
      <c r="F68" s="14">
        <v>0</v>
      </c>
      <c r="G68" s="14">
        <v>1</v>
      </c>
      <c r="H68" s="14">
        <v>3</v>
      </c>
      <c r="I68" s="14">
        <v>1</v>
      </c>
      <c r="J68" s="14">
        <v>0</v>
      </c>
      <c r="K68" s="14">
        <v>5</v>
      </c>
      <c r="M68" s="33" t="s">
        <v>257</v>
      </c>
      <c r="N68" s="14">
        <v>0</v>
      </c>
      <c r="O68" s="14">
        <v>0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1</v>
      </c>
    </row>
    <row r="69" spans="1:23" x14ac:dyDescent="0.25">
      <c r="A69" s="33" t="s">
        <v>258</v>
      </c>
      <c r="B69" s="14">
        <v>0</v>
      </c>
      <c r="C69" s="14">
        <v>0</v>
      </c>
      <c r="D69" s="14">
        <v>0</v>
      </c>
      <c r="E69" s="14">
        <v>0</v>
      </c>
      <c r="F69" s="14">
        <v>1</v>
      </c>
      <c r="G69" s="14">
        <v>0</v>
      </c>
      <c r="H69" s="14">
        <v>3</v>
      </c>
      <c r="I69" s="14">
        <v>1</v>
      </c>
      <c r="J69" s="14">
        <v>0</v>
      </c>
      <c r="K69" s="14">
        <v>5</v>
      </c>
      <c r="M69" s="33" t="s">
        <v>259</v>
      </c>
      <c r="N69" s="14">
        <v>0</v>
      </c>
      <c r="O69" s="14">
        <v>0</v>
      </c>
      <c r="P69" s="14">
        <v>0</v>
      </c>
      <c r="Q69" s="14">
        <v>1</v>
      </c>
      <c r="R69" s="14">
        <v>2</v>
      </c>
      <c r="S69" s="14">
        <v>2</v>
      </c>
      <c r="T69" s="14">
        <v>1</v>
      </c>
      <c r="U69" s="14">
        <v>0</v>
      </c>
      <c r="V69" s="14">
        <v>0</v>
      </c>
      <c r="W69" s="14">
        <v>6</v>
      </c>
    </row>
    <row r="70" spans="1:23" x14ac:dyDescent="0.25">
      <c r="A70" s="33" t="s">
        <v>260</v>
      </c>
      <c r="B70" s="14">
        <v>0</v>
      </c>
      <c r="C70" s="14">
        <v>0</v>
      </c>
      <c r="D70" s="14">
        <v>0</v>
      </c>
      <c r="E70" s="14">
        <v>0</v>
      </c>
      <c r="F70" s="14">
        <v>1</v>
      </c>
      <c r="G70" s="14">
        <v>4</v>
      </c>
      <c r="H70" s="14">
        <v>0</v>
      </c>
      <c r="I70" s="14">
        <v>0</v>
      </c>
      <c r="J70" s="14">
        <v>0</v>
      </c>
      <c r="K70" s="14">
        <v>5</v>
      </c>
      <c r="M70" s="33" t="s">
        <v>261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4</v>
      </c>
      <c r="T70" s="14">
        <v>1</v>
      </c>
      <c r="U70" s="14">
        <v>0</v>
      </c>
      <c r="V70" s="14">
        <v>0</v>
      </c>
      <c r="W70" s="14">
        <v>5</v>
      </c>
    </row>
    <row r="71" spans="1:23" x14ac:dyDescent="0.25">
      <c r="A71" s="33" t="s">
        <v>262</v>
      </c>
      <c r="B71" s="14">
        <v>0</v>
      </c>
      <c r="C71" s="14">
        <v>0</v>
      </c>
      <c r="D71" s="14">
        <v>1</v>
      </c>
      <c r="E71" s="14">
        <v>1</v>
      </c>
      <c r="F71" s="14">
        <v>2</v>
      </c>
      <c r="G71" s="14">
        <v>0</v>
      </c>
      <c r="H71" s="14">
        <v>0</v>
      </c>
      <c r="I71" s="14">
        <v>1</v>
      </c>
      <c r="J71" s="14">
        <v>0</v>
      </c>
      <c r="K71" s="14">
        <v>5</v>
      </c>
      <c r="M71" s="33" t="s">
        <v>263</v>
      </c>
      <c r="N71" s="14">
        <v>0</v>
      </c>
      <c r="O71" s="14">
        <v>0</v>
      </c>
      <c r="P71" s="14">
        <v>0</v>
      </c>
      <c r="Q71" s="14">
        <v>2</v>
      </c>
      <c r="R71" s="14">
        <v>1</v>
      </c>
      <c r="S71" s="14">
        <v>1</v>
      </c>
      <c r="T71" s="14">
        <v>1</v>
      </c>
      <c r="U71" s="14">
        <v>0</v>
      </c>
      <c r="V71" s="14">
        <v>0</v>
      </c>
      <c r="W71" s="14">
        <v>5</v>
      </c>
    </row>
    <row r="72" spans="1:23" x14ac:dyDescent="0.25">
      <c r="A72" s="33" t="s">
        <v>264</v>
      </c>
      <c r="B72" s="14">
        <v>0</v>
      </c>
      <c r="C72" s="14">
        <v>0</v>
      </c>
      <c r="D72" s="14">
        <v>0</v>
      </c>
      <c r="E72" s="14">
        <v>0</v>
      </c>
      <c r="F72" s="14">
        <v>0</v>
      </c>
      <c r="G72" s="14">
        <v>1</v>
      </c>
      <c r="H72" s="14">
        <v>2</v>
      </c>
      <c r="I72" s="14">
        <v>2</v>
      </c>
      <c r="J72" s="14">
        <v>0</v>
      </c>
      <c r="K72" s="14">
        <v>5</v>
      </c>
      <c r="M72" s="33" t="s">
        <v>265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4</v>
      </c>
      <c r="V72" s="14">
        <v>0</v>
      </c>
      <c r="W72" s="14">
        <v>5</v>
      </c>
    </row>
    <row r="73" spans="1:23" x14ac:dyDescent="0.25">
      <c r="A73" s="33" t="s">
        <v>266</v>
      </c>
      <c r="B73" s="14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2</v>
      </c>
      <c r="I73" s="14">
        <v>2</v>
      </c>
      <c r="J73" s="14">
        <v>1</v>
      </c>
      <c r="K73" s="14">
        <v>5</v>
      </c>
      <c r="M73" s="33" t="s">
        <v>267</v>
      </c>
      <c r="N73" s="14">
        <v>1</v>
      </c>
      <c r="O73" s="14">
        <v>0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0</v>
      </c>
      <c r="V73" s="14">
        <v>0</v>
      </c>
      <c r="W73" s="14">
        <v>2</v>
      </c>
    </row>
    <row r="74" spans="1:23" x14ac:dyDescent="0.25">
      <c r="A74" s="33" t="s">
        <v>268</v>
      </c>
      <c r="B74" s="14">
        <v>0</v>
      </c>
      <c r="C74" s="14">
        <v>0</v>
      </c>
      <c r="D74" s="14">
        <v>0</v>
      </c>
      <c r="E74" s="14">
        <v>1</v>
      </c>
      <c r="F74" s="14">
        <v>0</v>
      </c>
      <c r="G74" s="14">
        <v>2</v>
      </c>
      <c r="H74" s="14">
        <v>0</v>
      </c>
      <c r="I74" s="14">
        <v>1</v>
      </c>
      <c r="J74" s="14">
        <v>1</v>
      </c>
      <c r="K74" s="14">
        <v>5</v>
      </c>
      <c r="M74" s="33" t="s">
        <v>269</v>
      </c>
      <c r="N74" s="14">
        <v>0</v>
      </c>
      <c r="O74" s="14">
        <v>0</v>
      </c>
      <c r="P74" s="14">
        <v>0</v>
      </c>
      <c r="Q74" s="14">
        <v>1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1</v>
      </c>
    </row>
    <row r="75" spans="1:23" x14ac:dyDescent="0.25">
      <c r="A75" s="33" t="s">
        <v>270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1</v>
      </c>
      <c r="H75" s="14">
        <v>1</v>
      </c>
      <c r="I75" s="14">
        <v>3</v>
      </c>
      <c r="J75" s="14">
        <v>0</v>
      </c>
      <c r="K75" s="14">
        <v>5</v>
      </c>
      <c r="M75" s="33" t="s">
        <v>271</v>
      </c>
      <c r="N75" s="14">
        <v>0</v>
      </c>
      <c r="O75" s="14">
        <v>0</v>
      </c>
      <c r="P75" s="14">
        <v>0</v>
      </c>
      <c r="Q75" s="14">
        <v>1</v>
      </c>
      <c r="R75" s="14">
        <v>3</v>
      </c>
      <c r="S75" s="14">
        <v>0</v>
      </c>
      <c r="T75" s="14">
        <v>0</v>
      </c>
      <c r="U75" s="14">
        <v>1</v>
      </c>
      <c r="V75" s="14">
        <v>0</v>
      </c>
      <c r="W75" s="14">
        <v>5</v>
      </c>
    </row>
    <row r="76" spans="1:23" x14ac:dyDescent="0.25">
      <c r="A76" s="33" t="s">
        <v>272</v>
      </c>
      <c r="B76" s="14">
        <v>0</v>
      </c>
      <c r="C76" s="14">
        <v>0</v>
      </c>
      <c r="D76" s="14">
        <v>0</v>
      </c>
      <c r="E76" s="14">
        <v>0</v>
      </c>
      <c r="F76" s="14">
        <v>1</v>
      </c>
      <c r="G76" s="14">
        <v>0</v>
      </c>
      <c r="H76" s="14">
        <v>1</v>
      </c>
      <c r="I76" s="14">
        <v>3</v>
      </c>
      <c r="J76" s="14">
        <v>0</v>
      </c>
      <c r="K76" s="14">
        <v>5</v>
      </c>
      <c r="M76" s="33" t="s">
        <v>273</v>
      </c>
      <c r="N76" s="14">
        <v>0</v>
      </c>
      <c r="O76" s="14">
        <v>0</v>
      </c>
      <c r="P76" s="14">
        <v>0</v>
      </c>
      <c r="Q76" s="14">
        <v>3</v>
      </c>
      <c r="R76" s="14">
        <v>8</v>
      </c>
      <c r="S76" s="14">
        <v>13</v>
      </c>
      <c r="T76" s="14">
        <v>5</v>
      </c>
      <c r="U76" s="14">
        <v>0</v>
      </c>
      <c r="V76" s="14">
        <v>0</v>
      </c>
      <c r="W76" s="14">
        <v>29</v>
      </c>
    </row>
    <row r="77" spans="1:23" x14ac:dyDescent="0.25">
      <c r="A77" s="33" t="s">
        <v>274</v>
      </c>
      <c r="B77" s="14">
        <v>1</v>
      </c>
      <c r="C77" s="14">
        <v>0</v>
      </c>
      <c r="D77" s="14">
        <v>0</v>
      </c>
      <c r="E77" s="14">
        <v>0</v>
      </c>
      <c r="F77" s="14">
        <v>3</v>
      </c>
      <c r="G77" s="14">
        <v>0</v>
      </c>
      <c r="H77" s="14">
        <v>1</v>
      </c>
      <c r="I77" s="14">
        <v>0</v>
      </c>
      <c r="J77" s="14">
        <v>0</v>
      </c>
      <c r="K77" s="14">
        <v>5</v>
      </c>
      <c r="M77" s="33" t="s">
        <v>275</v>
      </c>
      <c r="N77" s="14">
        <v>0</v>
      </c>
      <c r="O77" s="14">
        <v>0</v>
      </c>
      <c r="P77" s="14">
        <v>0</v>
      </c>
      <c r="Q77" s="14">
        <v>3</v>
      </c>
      <c r="R77" s="14">
        <v>6</v>
      </c>
      <c r="S77" s="14">
        <v>7</v>
      </c>
      <c r="T77" s="14">
        <v>1</v>
      </c>
      <c r="U77" s="14">
        <v>0</v>
      </c>
      <c r="V77" s="14">
        <v>0</v>
      </c>
      <c r="W77" s="14">
        <v>17</v>
      </c>
    </row>
    <row r="78" spans="1:23" x14ac:dyDescent="0.25">
      <c r="A78" s="33" t="s">
        <v>276</v>
      </c>
      <c r="B78" s="14">
        <v>0</v>
      </c>
      <c r="C78" s="14">
        <v>0</v>
      </c>
      <c r="D78" s="14">
        <v>0</v>
      </c>
      <c r="E78" s="14">
        <v>0</v>
      </c>
      <c r="F78" s="14">
        <v>1</v>
      </c>
      <c r="G78" s="14">
        <v>2</v>
      </c>
      <c r="H78" s="14">
        <v>1</v>
      </c>
      <c r="I78" s="14">
        <v>1</v>
      </c>
      <c r="J78" s="14">
        <v>0</v>
      </c>
      <c r="K78" s="14">
        <v>5</v>
      </c>
      <c r="M78" s="33" t="s">
        <v>277</v>
      </c>
      <c r="N78" s="14">
        <v>0</v>
      </c>
      <c r="O78" s="14">
        <v>0</v>
      </c>
      <c r="P78" s="14">
        <v>0</v>
      </c>
      <c r="Q78" s="14">
        <v>0</v>
      </c>
      <c r="R78" s="14">
        <v>2</v>
      </c>
      <c r="S78" s="14">
        <v>0</v>
      </c>
      <c r="T78" s="14">
        <v>0</v>
      </c>
      <c r="U78" s="14">
        <v>2</v>
      </c>
      <c r="V78" s="14">
        <v>1</v>
      </c>
      <c r="W78" s="14">
        <v>5</v>
      </c>
    </row>
    <row r="79" spans="1:23" x14ac:dyDescent="0.25">
      <c r="A79" s="33" t="s">
        <v>278</v>
      </c>
      <c r="B79" s="14">
        <v>0</v>
      </c>
      <c r="C79" s="14">
        <v>0</v>
      </c>
      <c r="D79" s="14">
        <v>0</v>
      </c>
      <c r="E79" s="14">
        <v>0</v>
      </c>
      <c r="F79" s="14">
        <v>1</v>
      </c>
      <c r="G79" s="14">
        <v>2</v>
      </c>
      <c r="H79" s="14">
        <v>0</v>
      </c>
      <c r="I79" s="14">
        <v>2</v>
      </c>
      <c r="J79" s="14">
        <v>0</v>
      </c>
      <c r="K79" s="14">
        <v>5</v>
      </c>
      <c r="M79" s="33" t="s">
        <v>279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4</v>
      </c>
      <c r="T79" s="14">
        <v>7</v>
      </c>
      <c r="U79" s="14">
        <v>3</v>
      </c>
      <c r="V79" s="14">
        <v>0</v>
      </c>
      <c r="W79" s="14">
        <v>14</v>
      </c>
    </row>
    <row r="80" spans="1:23" x14ac:dyDescent="0.25">
      <c r="A80" s="33" t="s">
        <v>280</v>
      </c>
      <c r="B80" s="14">
        <v>0</v>
      </c>
      <c r="C80" s="14">
        <v>0</v>
      </c>
      <c r="D80" s="14">
        <v>0</v>
      </c>
      <c r="E80" s="14">
        <v>0</v>
      </c>
      <c r="F80" s="14">
        <v>2</v>
      </c>
      <c r="G80" s="14">
        <v>1</v>
      </c>
      <c r="H80" s="14">
        <v>2</v>
      </c>
      <c r="I80" s="14">
        <v>0</v>
      </c>
      <c r="J80" s="14">
        <v>0</v>
      </c>
      <c r="K80" s="14">
        <v>5</v>
      </c>
      <c r="M80" s="33" t="s">
        <v>281</v>
      </c>
      <c r="N80" s="14">
        <v>0</v>
      </c>
      <c r="O80" s="14">
        <v>0</v>
      </c>
      <c r="P80" s="14">
        <v>0</v>
      </c>
      <c r="Q80" s="14">
        <v>0</v>
      </c>
      <c r="R80" s="14">
        <v>1</v>
      </c>
      <c r="S80" s="14">
        <v>8</v>
      </c>
      <c r="T80" s="14">
        <v>13</v>
      </c>
      <c r="U80" s="14">
        <v>0</v>
      </c>
      <c r="V80" s="14">
        <v>0</v>
      </c>
      <c r="W80" s="14">
        <v>22</v>
      </c>
    </row>
    <row r="81" spans="1:23" x14ac:dyDescent="0.25">
      <c r="A81" s="33" t="s">
        <v>282</v>
      </c>
      <c r="B81" s="14">
        <v>0</v>
      </c>
      <c r="C81" s="14">
        <v>0</v>
      </c>
      <c r="D81" s="14">
        <v>0</v>
      </c>
      <c r="E81" s="14">
        <v>0</v>
      </c>
      <c r="F81" s="14">
        <v>0</v>
      </c>
      <c r="G81" s="14">
        <v>1</v>
      </c>
      <c r="H81" s="14">
        <v>1</v>
      </c>
      <c r="I81" s="14">
        <v>3</v>
      </c>
      <c r="J81" s="14">
        <v>0</v>
      </c>
      <c r="K81" s="14">
        <v>5</v>
      </c>
      <c r="M81" s="33" t="s">
        <v>283</v>
      </c>
      <c r="N81" s="14">
        <v>0</v>
      </c>
      <c r="O81" s="14">
        <v>0</v>
      </c>
      <c r="P81" s="14">
        <v>0</v>
      </c>
      <c r="Q81" s="14">
        <v>2</v>
      </c>
      <c r="R81" s="14">
        <v>1</v>
      </c>
      <c r="S81" s="14">
        <v>2</v>
      </c>
      <c r="T81" s="14">
        <v>0</v>
      </c>
      <c r="U81" s="14">
        <v>1</v>
      </c>
      <c r="V81" s="14">
        <v>0</v>
      </c>
      <c r="W81" s="14">
        <v>6</v>
      </c>
    </row>
    <row r="82" spans="1:23" x14ac:dyDescent="0.25">
      <c r="A82" s="33" t="s">
        <v>284</v>
      </c>
      <c r="B82" s="14">
        <v>0</v>
      </c>
      <c r="C82" s="14">
        <v>0</v>
      </c>
      <c r="D82" s="14">
        <v>0</v>
      </c>
      <c r="E82" s="14">
        <v>1</v>
      </c>
      <c r="F82" s="14">
        <v>1</v>
      </c>
      <c r="G82" s="14">
        <v>1</v>
      </c>
      <c r="H82" s="14">
        <v>0</v>
      </c>
      <c r="I82" s="14">
        <v>1</v>
      </c>
      <c r="J82" s="14">
        <v>1</v>
      </c>
      <c r="K82" s="14">
        <v>5</v>
      </c>
      <c r="M82" s="33" t="s">
        <v>285</v>
      </c>
      <c r="N82" s="14">
        <v>3</v>
      </c>
      <c r="O82" s="14">
        <v>1</v>
      </c>
      <c r="P82" s="14">
        <v>3</v>
      </c>
      <c r="Q82" s="14">
        <v>5</v>
      </c>
      <c r="R82" s="14">
        <v>1</v>
      </c>
      <c r="S82" s="14">
        <v>1</v>
      </c>
      <c r="T82" s="14">
        <v>1</v>
      </c>
      <c r="U82" s="14">
        <v>5</v>
      </c>
      <c r="V82" s="14">
        <v>3</v>
      </c>
      <c r="W82" s="14">
        <v>23</v>
      </c>
    </row>
    <row r="83" spans="1:23" x14ac:dyDescent="0.25">
      <c r="A83" s="33" t="s">
        <v>286</v>
      </c>
      <c r="B83" s="14">
        <v>0</v>
      </c>
      <c r="C83" s="14">
        <v>0</v>
      </c>
      <c r="D83" s="14">
        <v>0</v>
      </c>
      <c r="E83" s="14">
        <v>0</v>
      </c>
      <c r="F83" s="14">
        <v>1</v>
      </c>
      <c r="G83" s="14">
        <v>2</v>
      </c>
      <c r="H83" s="14">
        <v>2</v>
      </c>
      <c r="I83" s="14">
        <v>0</v>
      </c>
      <c r="J83" s="14">
        <v>0</v>
      </c>
      <c r="K83" s="14">
        <v>5</v>
      </c>
      <c r="M83" s="33" t="s">
        <v>287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3</v>
      </c>
      <c r="T83" s="14">
        <v>4</v>
      </c>
      <c r="U83" s="14">
        <v>12</v>
      </c>
      <c r="V83" s="14">
        <v>1</v>
      </c>
      <c r="W83" s="14">
        <v>20</v>
      </c>
    </row>
    <row r="84" spans="1:23" x14ac:dyDescent="0.25">
      <c r="A84" s="33" t="s">
        <v>288</v>
      </c>
      <c r="B84" s="14">
        <v>0</v>
      </c>
      <c r="C84" s="14">
        <v>0</v>
      </c>
      <c r="D84" s="14">
        <v>0</v>
      </c>
      <c r="E84" s="14">
        <v>0</v>
      </c>
      <c r="F84" s="14">
        <v>2</v>
      </c>
      <c r="G84" s="14">
        <v>1</v>
      </c>
      <c r="H84" s="14">
        <v>1</v>
      </c>
      <c r="I84" s="14">
        <v>0</v>
      </c>
      <c r="J84" s="14">
        <v>1</v>
      </c>
      <c r="K84" s="14">
        <v>5</v>
      </c>
      <c r="M84" s="33" t="s">
        <v>289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3</v>
      </c>
      <c r="T84" s="14">
        <v>0</v>
      </c>
      <c r="U84" s="14">
        <v>1</v>
      </c>
      <c r="V84" s="14">
        <v>2</v>
      </c>
      <c r="W84" s="14">
        <v>6</v>
      </c>
    </row>
    <row r="85" spans="1:23" x14ac:dyDescent="0.25">
      <c r="A85" s="33" t="s">
        <v>290</v>
      </c>
      <c r="B85" s="14">
        <v>0</v>
      </c>
      <c r="C85" s="14">
        <v>0</v>
      </c>
      <c r="D85" s="14">
        <v>0</v>
      </c>
      <c r="E85" s="14">
        <v>0</v>
      </c>
      <c r="F85" s="14">
        <v>0</v>
      </c>
      <c r="G85" s="14">
        <v>1</v>
      </c>
      <c r="H85" s="14">
        <v>2</v>
      </c>
      <c r="I85" s="14">
        <v>2</v>
      </c>
      <c r="J85" s="14">
        <v>0</v>
      </c>
      <c r="K85" s="14">
        <v>5</v>
      </c>
      <c r="M85" s="33" t="s">
        <v>291</v>
      </c>
      <c r="N85" s="14">
        <v>0</v>
      </c>
      <c r="O85" s="14">
        <v>1</v>
      </c>
      <c r="P85" s="14">
        <v>0</v>
      </c>
      <c r="Q85" s="14">
        <v>0</v>
      </c>
      <c r="R85" s="14">
        <v>1</v>
      </c>
      <c r="S85" s="14">
        <v>2</v>
      </c>
      <c r="T85" s="14">
        <v>1</v>
      </c>
      <c r="U85" s="14">
        <v>0</v>
      </c>
      <c r="V85" s="14">
        <v>1</v>
      </c>
      <c r="W85" s="14">
        <v>6</v>
      </c>
    </row>
    <row r="86" spans="1:23" x14ac:dyDescent="0.25">
      <c r="A86" s="33" t="s">
        <v>292</v>
      </c>
      <c r="B86" s="14">
        <v>0</v>
      </c>
      <c r="C86" s="14">
        <v>0</v>
      </c>
      <c r="D86" s="14">
        <v>0</v>
      </c>
      <c r="E86" s="14">
        <v>0</v>
      </c>
      <c r="F86" s="14">
        <v>1</v>
      </c>
      <c r="G86" s="14">
        <v>0</v>
      </c>
      <c r="H86" s="14">
        <v>4</v>
      </c>
      <c r="I86" s="14">
        <v>0</v>
      </c>
      <c r="J86" s="14">
        <v>0</v>
      </c>
      <c r="K86" s="14">
        <v>5</v>
      </c>
      <c r="M86" s="33" t="s">
        <v>293</v>
      </c>
      <c r="N86" s="14">
        <v>1</v>
      </c>
      <c r="O86" s="14">
        <v>0</v>
      </c>
      <c r="P86" s="14">
        <v>0</v>
      </c>
      <c r="Q86" s="14">
        <v>1</v>
      </c>
      <c r="R86" s="14">
        <v>3</v>
      </c>
      <c r="S86" s="14">
        <v>2</v>
      </c>
      <c r="T86" s="14">
        <v>2</v>
      </c>
      <c r="U86" s="14">
        <v>8</v>
      </c>
      <c r="V86" s="14">
        <v>2</v>
      </c>
      <c r="W86" s="14">
        <v>19</v>
      </c>
    </row>
    <row r="87" spans="1:23" x14ac:dyDescent="0.25">
      <c r="A87" s="33" t="s">
        <v>294</v>
      </c>
      <c r="B87" s="14">
        <v>0</v>
      </c>
      <c r="C87" s="14">
        <v>0</v>
      </c>
      <c r="D87" s="14">
        <v>0</v>
      </c>
      <c r="E87" s="14">
        <v>1</v>
      </c>
      <c r="F87" s="14">
        <v>0</v>
      </c>
      <c r="G87" s="14">
        <v>1</v>
      </c>
      <c r="H87" s="14">
        <v>0</v>
      </c>
      <c r="I87" s="14">
        <v>2</v>
      </c>
      <c r="J87" s="14">
        <v>0</v>
      </c>
      <c r="K87" s="14">
        <v>4</v>
      </c>
      <c r="M87" s="33" t="s">
        <v>295</v>
      </c>
      <c r="N87" s="14">
        <v>0</v>
      </c>
      <c r="O87" s="14">
        <v>0</v>
      </c>
      <c r="P87" s="14">
        <v>1</v>
      </c>
      <c r="Q87" s="14">
        <v>1</v>
      </c>
      <c r="R87" s="14">
        <v>3</v>
      </c>
      <c r="S87" s="14">
        <v>1</v>
      </c>
      <c r="T87" s="14">
        <v>6</v>
      </c>
      <c r="U87" s="14">
        <v>5</v>
      </c>
      <c r="V87" s="14">
        <v>0</v>
      </c>
      <c r="W87" s="14">
        <v>17</v>
      </c>
    </row>
    <row r="88" spans="1:23" x14ac:dyDescent="0.25">
      <c r="A88" s="33" t="s">
        <v>296</v>
      </c>
      <c r="B88" s="14">
        <v>0</v>
      </c>
      <c r="C88" s="14">
        <v>0</v>
      </c>
      <c r="D88" s="14">
        <v>0</v>
      </c>
      <c r="E88" s="14">
        <v>2</v>
      </c>
      <c r="F88" s="14">
        <v>2</v>
      </c>
      <c r="G88" s="14">
        <v>1</v>
      </c>
      <c r="H88" s="14">
        <v>0</v>
      </c>
      <c r="I88" s="14">
        <v>0</v>
      </c>
      <c r="J88" s="14">
        <v>0</v>
      </c>
      <c r="K88" s="14">
        <v>5</v>
      </c>
      <c r="M88" s="33" t="s">
        <v>297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4</v>
      </c>
      <c r="U88" s="14">
        <v>3</v>
      </c>
      <c r="V88" s="14">
        <v>0</v>
      </c>
      <c r="W88" s="14">
        <v>7</v>
      </c>
    </row>
    <row r="89" spans="1:23" x14ac:dyDescent="0.25">
      <c r="A89" s="33" t="s">
        <v>298</v>
      </c>
      <c r="B89" s="14">
        <v>0</v>
      </c>
      <c r="C89" s="14">
        <v>0</v>
      </c>
      <c r="D89" s="14">
        <v>0</v>
      </c>
      <c r="E89" s="14">
        <v>2</v>
      </c>
      <c r="F89" s="14">
        <v>1</v>
      </c>
      <c r="G89" s="14">
        <v>1</v>
      </c>
      <c r="H89" s="14">
        <v>1</v>
      </c>
      <c r="I89" s="14">
        <v>0</v>
      </c>
      <c r="J89" s="14">
        <v>0</v>
      </c>
      <c r="K89" s="14">
        <v>5</v>
      </c>
      <c r="M89" s="33" t="s">
        <v>299</v>
      </c>
      <c r="N89" s="14">
        <v>0</v>
      </c>
      <c r="O89" s="14">
        <v>0</v>
      </c>
      <c r="P89" s="14">
        <v>0</v>
      </c>
      <c r="Q89" s="14">
        <v>0</v>
      </c>
      <c r="R89" s="14">
        <v>4</v>
      </c>
      <c r="S89" s="14">
        <v>4</v>
      </c>
      <c r="T89" s="14">
        <v>2</v>
      </c>
      <c r="U89" s="14">
        <v>4</v>
      </c>
      <c r="V89" s="14">
        <v>0</v>
      </c>
      <c r="W89" s="14">
        <v>14</v>
      </c>
    </row>
    <row r="90" spans="1:23" x14ac:dyDescent="0.25">
      <c r="A90" s="33" t="s">
        <v>300</v>
      </c>
      <c r="B90" s="14">
        <v>0</v>
      </c>
      <c r="C90" s="14">
        <v>0</v>
      </c>
      <c r="D90" s="14">
        <v>1</v>
      </c>
      <c r="E90" s="14">
        <v>1</v>
      </c>
      <c r="F90" s="14">
        <v>1</v>
      </c>
      <c r="G90" s="14">
        <v>1</v>
      </c>
      <c r="H90" s="14">
        <v>0</v>
      </c>
      <c r="I90" s="14">
        <v>1</v>
      </c>
      <c r="J90" s="14">
        <v>0</v>
      </c>
      <c r="K90" s="14">
        <v>5</v>
      </c>
      <c r="M90" s="33" t="s">
        <v>301</v>
      </c>
      <c r="N90" s="14">
        <v>0</v>
      </c>
      <c r="O90" s="14">
        <v>0</v>
      </c>
      <c r="P90" s="14">
        <v>1</v>
      </c>
      <c r="Q90" s="14">
        <v>8</v>
      </c>
      <c r="R90" s="14">
        <v>4</v>
      </c>
      <c r="S90" s="14">
        <v>1</v>
      </c>
      <c r="T90" s="14">
        <v>3</v>
      </c>
      <c r="U90" s="14">
        <v>0</v>
      </c>
      <c r="V90" s="14">
        <v>0</v>
      </c>
      <c r="W90" s="14">
        <v>17</v>
      </c>
    </row>
    <row r="91" spans="1:23" x14ac:dyDescent="0.25">
      <c r="A91" s="33" t="s">
        <v>302</v>
      </c>
      <c r="B91" s="14">
        <v>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3</v>
      </c>
      <c r="I91" s="14">
        <v>1</v>
      </c>
      <c r="J91" s="14">
        <v>1</v>
      </c>
      <c r="K91" s="14">
        <v>5</v>
      </c>
      <c r="M91" s="33" t="s">
        <v>303</v>
      </c>
      <c r="N91" s="14">
        <v>0</v>
      </c>
      <c r="O91" s="14">
        <v>0</v>
      </c>
      <c r="P91" s="14">
        <v>0</v>
      </c>
      <c r="Q91" s="14">
        <v>0</v>
      </c>
      <c r="R91" s="14">
        <v>4</v>
      </c>
      <c r="S91" s="14">
        <v>1</v>
      </c>
      <c r="T91" s="14">
        <v>3</v>
      </c>
      <c r="U91" s="14">
        <v>0</v>
      </c>
      <c r="V91" s="14">
        <v>0</v>
      </c>
      <c r="W91" s="14">
        <v>8</v>
      </c>
    </row>
    <row r="92" spans="1:23" x14ac:dyDescent="0.25">
      <c r="A92" s="33" t="s">
        <v>304</v>
      </c>
      <c r="B92" s="14">
        <v>0</v>
      </c>
      <c r="C92" s="14">
        <v>0</v>
      </c>
      <c r="D92" s="14">
        <v>1</v>
      </c>
      <c r="E92" s="14">
        <v>0</v>
      </c>
      <c r="F92" s="14">
        <v>3</v>
      </c>
      <c r="G92" s="14">
        <v>0</v>
      </c>
      <c r="H92" s="14">
        <v>1</v>
      </c>
      <c r="I92" s="14">
        <v>0</v>
      </c>
      <c r="J92" s="14">
        <v>0</v>
      </c>
      <c r="K92" s="14">
        <v>5</v>
      </c>
      <c r="M92" s="33" t="s">
        <v>305</v>
      </c>
      <c r="N92" s="14">
        <v>0</v>
      </c>
      <c r="O92" s="14">
        <v>0</v>
      </c>
      <c r="P92" s="14">
        <v>0</v>
      </c>
      <c r="Q92" s="14">
        <v>0</v>
      </c>
      <c r="R92" s="14">
        <v>1</v>
      </c>
      <c r="S92" s="14">
        <v>4</v>
      </c>
      <c r="T92" s="14">
        <v>4</v>
      </c>
      <c r="U92" s="14">
        <v>6</v>
      </c>
      <c r="V92" s="14">
        <v>6</v>
      </c>
      <c r="W92" s="14">
        <v>21</v>
      </c>
    </row>
    <row r="93" spans="1:23" x14ac:dyDescent="0.25">
      <c r="A93" s="33" t="s">
        <v>306</v>
      </c>
      <c r="B93" s="14">
        <v>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2</v>
      </c>
      <c r="I93" s="14">
        <v>2</v>
      </c>
      <c r="J93" s="14">
        <v>1</v>
      </c>
      <c r="K93" s="14">
        <v>5</v>
      </c>
      <c r="M93" s="33" t="s">
        <v>307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5</v>
      </c>
      <c r="T93" s="14">
        <v>2</v>
      </c>
      <c r="U93" s="14">
        <v>0</v>
      </c>
      <c r="V93" s="14">
        <v>0</v>
      </c>
      <c r="W93" s="14">
        <v>7</v>
      </c>
    </row>
    <row r="94" spans="1:23" x14ac:dyDescent="0.25">
      <c r="A94" s="33" t="s">
        <v>308</v>
      </c>
      <c r="B94" s="14">
        <v>0</v>
      </c>
      <c r="C94" s="14">
        <v>0</v>
      </c>
      <c r="D94" s="14">
        <v>1</v>
      </c>
      <c r="E94" s="14">
        <v>0</v>
      </c>
      <c r="F94" s="14">
        <v>0</v>
      </c>
      <c r="G94" s="14">
        <v>1</v>
      </c>
      <c r="H94" s="14">
        <v>1</v>
      </c>
      <c r="I94" s="14">
        <v>0</v>
      </c>
      <c r="J94" s="14">
        <v>2</v>
      </c>
      <c r="K94" s="14">
        <v>5</v>
      </c>
      <c r="M94" s="33" t="s">
        <v>309</v>
      </c>
      <c r="N94" s="14">
        <v>0</v>
      </c>
      <c r="O94" s="14">
        <v>0</v>
      </c>
      <c r="P94" s="14">
        <v>0</v>
      </c>
      <c r="Q94" s="14">
        <v>0</v>
      </c>
      <c r="R94" s="14">
        <v>6</v>
      </c>
      <c r="S94" s="14">
        <v>5</v>
      </c>
      <c r="T94" s="14">
        <v>3</v>
      </c>
      <c r="U94" s="14">
        <v>2</v>
      </c>
      <c r="V94" s="14">
        <v>0</v>
      </c>
      <c r="W94" s="14">
        <v>16</v>
      </c>
    </row>
    <row r="95" spans="1:23" x14ac:dyDescent="0.25">
      <c r="A95" s="33" t="s">
        <v>310</v>
      </c>
      <c r="B95" s="14">
        <v>0</v>
      </c>
      <c r="C95" s="14">
        <v>0</v>
      </c>
      <c r="D95" s="14">
        <v>0</v>
      </c>
      <c r="E95" s="14">
        <v>0</v>
      </c>
      <c r="F95" s="14">
        <v>1</v>
      </c>
      <c r="G95" s="14">
        <v>0</v>
      </c>
      <c r="H95" s="14">
        <v>0</v>
      </c>
      <c r="I95" s="14">
        <v>1</v>
      </c>
      <c r="J95" s="14">
        <v>3</v>
      </c>
      <c r="K95" s="14">
        <v>5</v>
      </c>
      <c r="M95" s="33" t="s">
        <v>311</v>
      </c>
      <c r="N95" s="14">
        <v>0</v>
      </c>
      <c r="O95" s="14">
        <v>0</v>
      </c>
      <c r="P95" s="14">
        <v>1</v>
      </c>
      <c r="Q95" s="14">
        <v>0</v>
      </c>
      <c r="R95" s="14">
        <v>3</v>
      </c>
      <c r="S95" s="14">
        <v>3</v>
      </c>
      <c r="T95" s="14">
        <v>4</v>
      </c>
      <c r="U95" s="14">
        <v>5</v>
      </c>
      <c r="V95" s="14">
        <v>2</v>
      </c>
      <c r="W95" s="14">
        <v>18</v>
      </c>
    </row>
    <row r="96" spans="1:23" x14ac:dyDescent="0.25">
      <c r="A96" s="33" t="s">
        <v>312</v>
      </c>
      <c r="B96" s="14">
        <v>0</v>
      </c>
      <c r="C96" s="14">
        <v>0</v>
      </c>
      <c r="D96" s="14">
        <v>0</v>
      </c>
      <c r="E96" s="14">
        <v>0</v>
      </c>
      <c r="F96" s="14">
        <v>3</v>
      </c>
      <c r="G96" s="14">
        <v>2</v>
      </c>
      <c r="H96" s="14">
        <v>0</v>
      </c>
      <c r="I96" s="14">
        <v>0</v>
      </c>
      <c r="J96" s="14">
        <v>0</v>
      </c>
      <c r="K96" s="14">
        <v>5</v>
      </c>
      <c r="M96" s="33" t="s">
        <v>313</v>
      </c>
      <c r="N96" s="14">
        <v>0</v>
      </c>
      <c r="O96" s="14">
        <v>0</v>
      </c>
      <c r="P96" s="14">
        <v>0</v>
      </c>
      <c r="Q96" s="14">
        <v>1</v>
      </c>
      <c r="R96" s="14">
        <v>0</v>
      </c>
      <c r="S96" s="14">
        <v>0</v>
      </c>
      <c r="T96" s="14">
        <v>1</v>
      </c>
      <c r="U96" s="14">
        <v>3</v>
      </c>
      <c r="V96" s="14">
        <v>0</v>
      </c>
      <c r="W96" s="14">
        <v>5</v>
      </c>
    </row>
    <row r="97" spans="1:23" x14ac:dyDescent="0.25">
      <c r="A97" s="33" t="s">
        <v>314</v>
      </c>
      <c r="B97" s="14">
        <v>0</v>
      </c>
      <c r="C97" s="14">
        <v>0</v>
      </c>
      <c r="D97" s="14">
        <v>0</v>
      </c>
      <c r="E97" s="14">
        <v>0</v>
      </c>
      <c r="F97" s="14">
        <v>1</v>
      </c>
      <c r="G97" s="14">
        <v>2</v>
      </c>
      <c r="H97" s="14">
        <v>1</v>
      </c>
      <c r="I97" s="14">
        <v>1</v>
      </c>
      <c r="J97" s="14">
        <v>0</v>
      </c>
      <c r="K97" s="14">
        <v>5</v>
      </c>
      <c r="M97" s="33" t="s">
        <v>315</v>
      </c>
      <c r="N97" s="14">
        <v>0</v>
      </c>
      <c r="O97" s="14">
        <v>0</v>
      </c>
      <c r="P97" s="14">
        <v>3</v>
      </c>
      <c r="Q97" s="14">
        <v>4</v>
      </c>
      <c r="R97" s="14">
        <v>3</v>
      </c>
      <c r="S97" s="14">
        <v>2</v>
      </c>
      <c r="T97" s="14">
        <v>1</v>
      </c>
      <c r="U97" s="14">
        <v>8</v>
      </c>
      <c r="V97" s="14">
        <v>0</v>
      </c>
      <c r="W97" s="14">
        <v>21</v>
      </c>
    </row>
    <row r="98" spans="1:23" x14ac:dyDescent="0.25">
      <c r="A98" s="33" t="s">
        <v>316</v>
      </c>
      <c r="B98" s="14">
        <v>0</v>
      </c>
      <c r="C98" s="14">
        <v>0</v>
      </c>
      <c r="D98" s="14">
        <v>0</v>
      </c>
      <c r="E98" s="14">
        <v>0</v>
      </c>
      <c r="F98" s="14">
        <v>2</v>
      </c>
      <c r="G98" s="14">
        <v>1</v>
      </c>
      <c r="H98" s="14">
        <v>1</v>
      </c>
      <c r="I98" s="14">
        <v>1</v>
      </c>
      <c r="J98" s="14">
        <v>0</v>
      </c>
      <c r="K98" s="14">
        <v>5</v>
      </c>
      <c r="M98" s="33" t="s">
        <v>317</v>
      </c>
      <c r="N98" s="14">
        <v>0</v>
      </c>
      <c r="O98" s="14">
        <v>1</v>
      </c>
      <c r="P98" s="14">
        <v>0</v>
      </c>
      <c r="Q98" s="14">
        <v>0</v>
      </c>
      <c r="R98" s="14">
        <v>1</v>
      </c>
      <c r="S98" s="14">
        <v>1</v>
      </c>
      <c r="T98" s="14">
        <v>7</v>
      </c>
      <c r="U98" s="14">
        <v>5</v>
      </c>
      <c r="V98" s="14">
        <v>2</v>
      </c>
      <c r="W98" s="14">
        <v>17</v>
      </c>
    </row>
    <row r="99" spans="1:23" x14ac:dyDescent="0.25">
      <c r="A99" s="33" t="s">
        <v>318</v>
      </c>
      <c r="B99" s="14">
        <v>0</v>
      </c>
      <c r="C99" s="14">
        <v>0</v>
      </c>
      <c r="D99" s="14">
        <v>0</v>
      </c>
      <c r="E99" s="14">
        <v>1</v>
      </c>
      <c r="F99" s="14">
        <v>0</v>
      </c>
      <c r="G99" s="14">
        <v>0</v>
      </c>
      <c r="H99" s="14">
        <v>3</v>
      </c>
      <c r="I99" s="14">
        <v>1</v>
      </c>
      <c r="J99" s="14">
        <v>0</v>
      </c>
      <c r="K99" s="14">
        <v>5</v>
      </c>
      <c r="M99" s="33" t="s">
        <v>319</v>
      </c>
      <c r="N99" s="14">
        <v>0</v>
      </c>
      <c r="O99" s="14">
        <v>0</v>
      </c>
      <c r="P99" s="14">
        <v>0</v>
      </c>
      <c r="Q99" s="14">
        <v>2</v>
      </c>
      <c r="R99" s="14">
        <v>1</v>
      </c>
      <c r="S99" s="14">
        <v>0</v>
      </c>
      <c r="T99" s="14">
        <v>2</v>
      </c>
      <c r="U99" s="14">
        <v>1</v>
      </c>
      <c r="V99" s="14">
        <v>0</v>
      </c>
      <c r="W99" s="14">
        <v>6</v>
      </c>
    </row>
    <row r="100" spans="1:23" x14ac:dyDescent="0.25">
      <c r="A100" s="33" t="s">
        <v>320</v>
      </c>
      <c r="B100" s="14">
        <v>0</v>
      </c>
      <c r="C100" s="14">
        <v>0</v>
      </c>
      <c r="D100" s="14">
        <v>1</v>
      </c>
      <c r="E100" s="14">
        <v>0</v>
      </c>
      <c r="F100" s="14">
        <v>0</v>
      </c>
      <c r="G100" s="14">
        <v>0</v>
      </c>
      <c r="H100" s="14">
        <v>0</v>
      </c>
      <c r="I100" s="14">
        <v>4</v>
      </c>
      <c r="J100" s="14">
        <v>0</v>
      </c>
      <c r="K100" s="14">
        <v>5</v>
      </c>
      <c r="M100" s="33" t="s">
        <v>321</v>
      </c>
      <c r="N100" s="14">
        <v>0</v>
      </c>
      <c r="O100" s="14">
        <v>1</v>
      </c>
      <c r="P100" s="14">
        <v>0</v>
      </c>
      <c r="Q100" s="14">
        <v>1</v>
      </c>
      <c r="R100" s="14">
        <v>1</v>
      </c>
      <c r="S100" s="14">
        <v>0</v>
      </c>
      <c r="T100" s="14">
        <v>1</v>
      </c>
      <c r="U100" s="14">
        <v>1</v>
      </c>
      <c r="V100" s="14">
        <v>0</v>
      </c>
      <c r="W100" s="14">
        <v>5</v>
      </c>
    </row>
    <row r="101" spans="1:23" x14ac:dyDescent="0.25">
      <c r="A101" s="33" t="s">
        <v>322</v>
      </c>
      <c r="B101" s="14">
        <v>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  <c r="H101" s="14">
        <v>1</v>
      </c>
      <c r="I101" s="14">
        <v>2</v>
      </c>
      <c r="J101" s="14">
        <v>2</v>
      </c>
      <c r="K101" s="14">
        <v>5</v>
      </c>
      <c r="M101" s="33" t="s">
        <v>323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1</v>
      </c>
      <c r="T101" s="14">
        <v>3</v>
      </c>
      <c r="U101" s="14">
        <v>2</v>
      </c>
      <c r="V101" s="14">
        <v>0</v>
      </c>
      <c r="W101" s="14">
        <v>6</v>
      </c>
    </row>
    <row r="102" spans="1:23" x14ac:dyDescent="0.25">
      <c r="A102" s="33" t="s">
        <v>324</v>
      </c>
      <c r="B102" s="14">
        <v>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  <c r="H102" s="14">
        <v>2</v>
      </c>
      <c r="I102" s="14">
        <v>2</v>
      </c>
      <c r="J102" s="14">
        <v>1</v>
      </c>
      <c r="K102" s="14">
        <v>5</v>
      </c>
      <c r="M102" s="33" t="s">
        <v>325</v>
      </c>
      <c r="N102" s="14">
        <v>0</v>
      </c>
      <c r="O102" s="14">
        <v>0</v>
      </c>
      <c r="P102" s="14">
        <v>1</v>
      </c>
      <c r="Q102" s="14">
        <v>1</v>
      </c>
      <c r="R102" s="14">
        <v>1</v>
      </c>
      <c r="S102" s="14">
        <v>2</v>
      </c>
      <c r="T102" s="14">
        <v>2</v>
      </c>
      <c r="U102" s="14">
        <v>1</v>
      </c>
      <c r="V102" s="14">
        <v>0</v>
      </c>
      <c r="W102" s="14">
        <v>8</v>
      </c>
    </row>
    <row r="103" spans="1:23" x14ac:dyDescent="0.25">
      <c r="A103" s="33" t="s">
        <v>326</v>
      </c>
      <c r="B103" s="14">
        <v>0</v>
      </c>
      <c r="C103" s="14">
        <v>0</v>
      </c>
      <c r="D103" s="14">
        <v>1</v>
      </c>
      <c r="E103" s="14">
        <v>1</v>
      </c>
      <c r="F103" s="14">
        <v>3</v>
      </c>
      <c r="G103" s="14">
        <v>0</v>
      </c>
      <c r="H103" s="14">
        <v>0</v>
      </c>
      <c r="I103" s="14">
        <v>0</v>
      </c>
      <c r="J103" s="14">
        <v>0</v>
      </c>
      <c r="K103" s="14">
        <v>5</v>
      </c>
      <c r="M103" s="33" t="s">
        <v>327</v>
      </c>
      <c r="N103" s="14">
        <v>0</v>
      </c>
      <c r="O103" s="14">
        <v>0</v>
      </c>
      <c r="P103" s="14">
        <v>0</v>
      </c>
      <c r="Q103" s="14">
        <v>0</v>
      </c>
      <c r="R103" s="14">
        <v>1</v>
      </c>
      <c r="S103" s="14">
        <v>0</v>
      </c>
      <c r="T103" s="14">
        <v>3</v>
      </c>
      <c r="U103" s="14">
        <v>1</v>
      </c>
      <c r="V103" s="14">
        <v>0</v>
      </c>
      <c r="W103" s="14">
        <v>5</v>
      </c>
    </row>
    <row r="104" spans="1:23" x14ac:dyDescent="0.25">
      <c r="A104" s="33" t="s">
        <v>328</v>
      </c>
      <c r="B104" s="14">
        <v>0</v>
      </c>
      <c r="C104" s="14">
        <v>0</v>
      </c>
      <c r="D104" s="14">
        <v>1</v>
      </c>
      <c r="E104" s="14">
        <v>0</v>
      </c>
      <c r="F104" s="14">
        <v>0</v>
      </c>
      <c r="G104" s="14">
        <v>3</v>
      </c>
      <c r="H104" s="14">
        <v>0</v>
      </c>
      <c r="I104" s="14">
        <v>1</v>
      </c>
      <c r="J104" s="14">
        <v>0</v>
      </c>
      <c r="K104" s="14">
        <v>5</v>
      </c>
      <c r="M104" s="33" t="s">
        <v>329</v>
      </c>
      <c r="N104" s="14">
        <v>0</v>
      </c>
      <c r="O104" s="14">
        <v>0</v>
      </c>
      <c r="P104" s="14">
        <v>1</v>
      </c>
      <c r="Q104" s="14">
        <v>3</v>
      </c>
      <c r="R104" s="14">
        <v>10</v>
      </c>
      <c r="S104" s="14">
        <v>2</v>
      </c>
      <c r="T104" s="14">
        <v>1</v>
      </c>
      <c r="U104" s="14">
        <v>0</v>
      </c>
      <c r="V104" s="14">
        <v>0</v>
      </c>
      <c r="W104" s="14">
        <v>17</v>
      </c>
    </row>
    <row r="105" spans="1:23" x14ac:dyDescent="0.25">
      <c r="A105" s="33" t="s">
        <v>330</v>
      </c>
      <c r="B105" s="14">
        <v>0</v>
      </c>
      <c r="C105" s="14">
        <v>0</v>
      </c>
      <c r="D105" s="14">
        <v>0</v>
      </c>
      <c r="E105" s="14">
        <v>1</v>
      </c>
      <c r="F105" s="14">
        <v>2</v>
      </c>
      <c r="G105" s="14">
        <v>2</v>
      </c>
      <c r="H105" s="14">
        <v>0</v>
      </c>
      <c r="I105" s="14">
        <v>0</v>
      </c>
      <c r="J105" s="14">
        <v>0</v>
      </c>
      <c r="K105" s="14">
        <v>5</v>
      </c>
      <c r="M105" s="33" t="s">
        <v>331</v>
      </c>
      <c r="N105" s="14">
        <v>0</v>
      </c>
      <c r="O105" s="14">
        <v>0</v>
      </c>
      <c r="P105" s="14">
        <v>0</v>
      </c>
      <c r="Q105" s="14">
        <v>0</v>
      </c>
      <c r="R105" s="14">
        <v>2</v>
      </c>
      <c r="S105" s="14">
        <v>2</v>
      </c>
      <c r="T105" s="14">
        <v>6</v>
      </c>
      <c r="U105" s="14">
        <v>1</v>
      </c>
      <c r="V105" s="14">
        <v>0</v>
      </c>
      <c r="W105" s="14">
        <v>11</v>
      </c>
    </row>
    <row r="106" spans="1:23" x14ac:dyDescent="0.25">
      <c r="A106" s="33" t="s">
        <v>332</v>
      </c>
      <c r="B106" s="14">
        <v>0</v>
      </c>
      <c r="C106" s="14">
        <v>0</v>
      </c>
      <c r="D106" s="14">
        <v>0</v>
      </c>
      <c r="E106" s="14">
        <v>0</v>
      </c>
      <c r="F106" s="14">
        <v>0</v>
      </c>
      <c r="G106" s="14">
        <v>2</v>
      </c>
      <c r="H106" s="14">
        <v>1</v>
      </c>
      <c r="I106" s="14">
        <v>2</v>
      </c>
      <c r="J106" s="14">
        <v>0</v>
      </c>
      <c r="K106" s="14">
        <v>5</v>
      </c>
      <c r="M106" s="33" t="s">
        <v>333</v>
      </c>
      <c r="N106" s="14">
        <v>0</v>
      </c>
      <c r="O106" s="14">
        <v>0</v>
      </c>
      <c r="P106" s="14">
        <v>0</v>
      </c>
      <c r="Q106" s="14">
        <v>0</v>
      </c>
      <c r="R106" s="14">
        <v>1</v>
      </c>
      <c r="S106" s="14">
        <v>2</v>
      </c>
      <c r="T106" s="14">
        <v>1</v>
      </c>
      <c r="U106" s="14">
        <v>3</v>
      </c>
      <c r="V106" s="14">
        <v>0</v>
      </c>
      <c r="W106" s="14">
        <v>7</v>
      </c>
    </row>
    <row r="107" spans="1:23" x14ac:dyDescent="0.25">
      <c r="A107" s="33" t="s">
        <v>334</v>
      </c>
      <c r="B107" s="14">
        <v>0</v>
      </c>
      <c r="C107" s="14">
        <v>0</v>
      </c>
      <c r="D107" s="14">
        <v>0</v>
      </c>
      <c r="E107" s="14">
        <v>0</v>
      </c>
      <c r="F107" s="14">
        <v>0</v>
      </c>
      <c r="G107" s="14">
        <v>1</v>
      </c>
      <c r="H107" s="14">
        <v>2</v>
      </c>
      <c r="I107" s="14">
        <v>2</v>
      </c>
      <c r="J107" s="14">
        <v>0</v>
      </c>
      <c r="K107" s="14">
        <v>5</v>
      </c>
      <c r="M107" s="33" t="s">
        <v>335</v>
      </c>
      <c r="N107" s="14">
        <v>0</v>
      </c>
      <c r="O107" s="14">
        <v>0</v>
      </c>
      <c r="P107" s="14">
        <v>0</v>
      </c>
      <c r="Q107" s="14">
        <v>1</v>
      </c>
      <c r="R107" s="14">
        <v>0</v>
      </c>
      <c r="S107" s="14">
        <v>3</v>
      </c>
      <c r="T107" s="14">
        <v>4</v>
      </c>
      <c r="U107" s="14">
        <v>8</v>
      </c>
      <c r="V107" s="14">
        <v>1</v>
      </c>
      <c r="W107" s="14">
        <v>17</v>
      </c>
    </row>
    <row r="108" spans="1:23" x14ac:dyDescent="0.25">
      <c r="A108" s="33" t="s">
        <v>336</v>
      </c>
      <c r="B108" s="14">
        <v>1</v>
      </c>
      <c r="C108" s="14">
        <v>0</v>
      </c>
      <c r="D108" s="14">
        <v>0</v>
      </c>
      <c r="E108" s="14">
        <v>1</v>
      </c>
      <c r="F108" s="14">
        <v>1</v>
      </c>
      <c r="G108" s="14">
        <v>0</v>
      </c>
      <c r="H108" s="14">
        <v>2</v>
      </c>
      <c r="I108" s="14">
        <v>0</v>
      </c>
      <c r="J108" s="14">
        <v>0</v>
      </c>
      <c r="K108" s="14">
        <v>5</v>
      </c>
      <c r="M108" s="33" t="s">
        <v>337</v>
      </c>
      <c r="N108" s="14">
        <v>0</v>
      </c>
      <c r="O108" s="14">
        <v>0</v>
      </c>
      <c r="P108" s="14">
        <v>0</v>
      </c>
      <c r="Q108" s="14">
        <v>1</v>
      </c>
      <c r="R108" s="14">
        <v>0</v>
      </c>
      <c r="S108" s="14">
        <v>2</v>
      </c>
      <c r="T108" s="14">
        <v>2</v>
      </c>
      <c r="U108" s="14">
        <v>1</v>
      </c>
      <c r="V108" s="14">
        <v>0</v>
      </c>
      <c r="W108" s="14">
        <v>6</v>
      </c>
    </row>
    <row r="109" spans="1:23" x14ac:dyDescent="0.25">
      <c r="A109" s="33" t="s">
        <v>338</v>
      </c>
      <c r="B109" s="14">
        <v>0</v>
      </c>
      <c r="C109" s="14">
        <v>0</v>
      </c>
      <c r="D109" s="14">
        <v>0</v>
      </c>
      <c r="E109" s="14">
        <v>2</v>
      </c>
      <c r="F109" s="14">
        <v>0</v>
      </c>
      <c r="G109" s="14">
        <v>0</v>
      </c>
      <c r="H109" s="14">
        <v>3</v>
      </c>
      <c r="I109" s="14">
        <v>0</v>
      </c>
      <c r="J109" s="14">
        <v>0</v>
      </c>
      <c r="K109" s="14">
        <v>5</v>
      </c>
      <c r="M109" s="33" t="s">
        <v>339</v>
      </c>
      <c r="N109" s="14">
        <v>0</v>
      </c>
      <c r="O109" s="14">
        <v>0</v>
      </c>
      <c r="P109" s="14">
        <v>0</v>
      </c>
      <c r="Q109" s="14">
        <v>1</v>
      </c>
      <c r="R109" s="14">
        <v>3</v>
      </c>
      <c r="S109" s="14">
        <v>3</v>
      </c>
      <c r="T109" s="14">
        <v>2</v>
      </c>
      <c r="U109" s="14">
        <v>3</v>
      </c>
      <c r="V109" s="14">
        <v>4</v>
      </c>
      <c r="W109" s="14">
        <v>16</v>
      </c>
    </row>
    <row r="110" spans="1:23" x14ac:dyDescent="0.25">
      <c r="A110" s="33" t="s">
        <v>340</v>
      </c>
      <c r="B110" s="14">
        <v>0</v>
      </c>
      <c r="C110" s="14">
        <v>0</v>
      </c>
      <c r="D110" s="14">
        <v>0</v>
      </c>
      <c r="E110" s="14">
        <v>0</v>
      </c>
      <c r="F110" s="14">
        <v>1</v>
      </c>
      <c r="G110" s="14">
        <v>0</v>
      </c>
      <c r="H110" s="14">
        <v>1</v>
      </c>
      <c r="I110" s="14">
        <v>3</v>
      </c>
      <c r="J110" s="14">
        <v>0</v>
      </c>
      <c r="K110" s="14">
        <v>5</v>
      </c>
      <c r="M110" s="33" t="s">
        <v>341</v>
      </c>
      <c r="N110" s="14">
        <v>0</v>
      </c>
      <c r="O110" s="14">
        <v>0</v>
      </c>
      <c r="P110" s="14">
        <v>0</v>
      </c>
      <c r="Q110" s="14">
        <v>0</v>
      </c>
      <c r="R110" s="14">
        <v>1</v>
      </c>
      <c r="S110" s="14">
        <v>2</v>
      </c>
      <c r="T110" s="14">
        <v>3</v>
      </c>
      <c r="U110" s="14">
        <v>2</v>
      </c>
      <c r="V110" s="14">
        <v>0</v>
      </c>
      <c r="W110" s="14">
        <v>8</v>
      </c>
    </row>
    <row r="111" spans="1:23" x14ac:dyDescent="0.25">
      <c r="A111" s="33" t="s">
        <v>342</v>
      </c>
      <c r="B111" s="14">
        <v>0</v>
      </c>
      <c r="C111" s="14">
        <v>0</v>
      </c>
      <c r="D111" s="14">
        <v>0</v>
      </c>
      <c r="E111" s="14">
        <v>0</v>
      </c>
      <c r="F111" s="14">
        <v>1</v>
      </c>
      <c r="G111" s="14">
        <v>0</v>
      </c>
      <c r="H111" s="14">
        <v>2</v>
      </c>
      <c r="I111" s="14">
        <v>1</v>
      </c>
      <c r="J111" s="14">
        <v>1</v>
      </c>
      <c r="K111" s="14">
        <v>5</v>
      </c>
      <c r="M111" s="33" t="s">
        <v>343</v>
      </c>
      <c r="N111" s="14">
        <v>0</v>
      </c>
      <c r="O111" s="14">
        <v>0</v>
      </c>
      <c r="P111" s="14">
        <v>0</v>
      </c>
      <c r="Q111" s="14">
        <v>0</v>
      </c>
      <c r="R111" s="14">
        <v>2</v>
      </c>
      <c r="S111" s="14">
        <v>1</v>
      </c>
      <c r="T111" s="14">
        <v>2</v>
      </c>
      <c r="U111" s="14">
        <v>1</v>
      </c>
      <c r="V111" s="14">
        <v>0</v>
      </c>
      <c r="W111" s="14">
        <v>6</v>
      </c>
    </row>
    <row r="112" spans="1:23" x14ac:dyDescent="0.25">
      <c r="A112" s="33" t="s">
        <v>344</v>
      </c>
      <c r="B112" s="14">
        <v>0</v>
      </c>
      <c r="C112" s="14">
        <v>0</v>
      </c>
      <c r="D112" s="14">
        <v>0</v>
      </c>
      <c r="E112" s="14">
        <v>1</v>
      </c>
      <c r="F112" s="14">
        <v>0</v>
      </c>
      <c r="G112" s="14">
        <v>0</v>
      </c>
      <c r="H112" s="14">
        <v>2</v>
      </c>
      <c r="I112" s="14">
        <v>2</v>
      </c>
      <c r="J112" s="14">
        <v>0</v>
      </c>
      <c r="K112" s="14">
        <v>5</v>
      </c>
      <c r="M112" s="33" t="s">
        <v>345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2</v>
      </c>
      <c r="T112" s="14">
        <v>3</v>
      </c>
      <c r="U112" s="14">
        <v>2</v>
      </c>
      <c r="V112" s="14">
        <v>0</v>
      </c>
      <c r="W112" s="14">
        <v>7</v>
      </c>
    </row>
    <row r="113" spans="1:23" x14ac:dyDescent="0.25">
      <c r="A113" s="33" t="s">
        <v>346</v>
      </c>
      <c r="B113" s="14">
        <v>0</v>
      </c>
      <c r="C113" s="14">
        <v>0</v>
      </c>
      <c r="D113" s="14">
        <v>0</v>
      </c>
      <c r="E113" s="14">
        <v>0</v>
      </c>
      <c r="F113" s="14">
        <v>1</v>
      </c>
      <c r="G113" s="14">
        <v>0</v>
      </c>
      <c r="H113" s="14">
        <v>0</v>
      </c>
      <c r="I113" s="14">
        <v>3</v>
      </c>
      <c r="J113" s="14">
        <v>1</v>
      </c>
      <c r="K113" s="14">
        <v>5</v>
      </c>
      <c r="M113" s="33" t="s">
        <v>347</v>
      </c>
      <c r="N113" s="14">
        <v>0</v>
      </c>
      <c r="O113" s="14">
        <v>0</v>
      </c>
      <c r="P113" s="14">
        <v>0</v>
      </c>
      <c r="Q113" s="14">
        <v>0</v>
      </c>
      <c r="R113" s="14">
        <v>6</v>
      </c>
      <c r="S113" s="14">
        <v>5</v>
      </c>
      <c r="T113" s="14">
        <v>3</v>
      </c>
      <c r="U113" s="14">
        <v>1</v>
      </c>
      <c r="V113" s="14">
        <v>0</v>
      </c>
      <c r="W113" s="14">
        <v>15</v>
      </c>
    </row>
    <row r="114" spans="1:23" x14ac:dyDescent="0.25">
      <c r="A114" s="33" t="s">
        <v>348</v>
      </c>
      <c r="B114" s="14">
        <v>0</v>
      </c>
      <c r="C114" s="14">
        <v>0</v>
      </c>
      <c r="D114" s="14">
        <v>0</v>
      </c>
      <c r="E114" s="14">
        <v>2</v>
      </c>
      <c r="F114" s="14">
        <v>0</v>
      </c>
      <c r="G114" s="14">
        <v>1</v>
      </c>
      <c r="H114" s="14">
        <v>2</v>
      </c>
      <c r="I114" s="14">
        <v>0</v>
      </c>
      <c r="J114" s="14">
        <v>0</v>
      </c>
      <c r="K114" s="14">
        <v>5</v>
      </c>
      <c r="M114" s="33" t="s">
        <v>349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1</v>
      </c>
      <c r="U114" s="14">
        <v>3</v>
      </c>
      <c r="V114" s="14">
        <v>2</v>
      </c>
      <c r="W114" s="14">
        <v>6</v>
      </c>
    </row>
    <row r="115" spans="1:23" x14ac:dyDescent="0.25">
      <c r="A115" s="33" t="s">
        <v>350</v>
      </c>
      <c r="B115" s="14">
        <v>0</v>
      </c>
      <c r="C115" s="14">
        <v>0</v>
      </c>
      <c r="D115" s="14">
        <v>0</v>
      </c>
      <c r="E115" s="14">
        <v>1</v>
      </c>
      <c r="F115" s="14">
        <v>0</v>
      </c>
      <c r="G115" s="14">
        <v>0</v>
      </c>
      <c r="H115" s="14">
        <v>2</v>
      </c>
      <c r="I115" s="14">
        <v>2</v>
      </c>
      <c r="J115" s="14">
        <v>0</v>
      </c>
      <c r="K115" s="14">
        <v>5</v>
      </c>
      <c r="M115" s="33" t="s">
        <v>351</v>
      </c>
      <c r="N115" s="14">
        <v>0</v>
      </c>
      <c r="O115" s="14">
        <v>0</v>
      </c>
      <c r="P115" s="14">
        <v>0</v>
      </c>
      <c r="Q115" s="14">
        <v>1</v>
      </c>
      <c r="R115" s="14">
        <v>4</v>
      </c>
      <c r="S115" s="14">
        <v>7</v>
      </c>
      <c r="T115" s="14">
        <v>4</v>
      </c>
      <c r="U115" s="14">
        <v>0</v>
      </c>
      <c r="V115" s="14">
        <v>0</v>
      </c>
      <c r="W115" s="14">
        <v>16</v>
      </c>
    </row>
    <row r="116" spans="1:23" x14ac:dyDescent="0.25">
      <c r="A116" s="33" t="s">
        <v>352</v>
      </c>
      <c r="B116" s="14">
        <v>0</v>
      </c>
      <c r="C116" s="14">
        <v>0</v>
      </c>
      <c r="D116" s="14">
        <v>1</v>
      </c>
      <c r="E116" s="14">
        <v>0</v>
      </c>
      <c r="F116" s="14">
        <v>3</v>
      </c>
      <c r="G116" s="14">
        <v>0</v>
      </c>
      <c r="H116" s="14">
        <v>1</v>
      </c>
      <c r="I116" s="14">
        <v>0</v>
      </c>
      <c r="J116" s="14">
        <v>0</v>
      </c>
      <c r="K116" s="14">
        <v>5</v>
      </c>
      <c r="M116" s="33" t="s">
        <v>353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5</v>
      </c>
      <c r="U116" s="14">
        <v>5</v>
      </c>
      <c r="V116" s="14">
        <v>0</v>
      </c>
      <c r="W116" s="14">
        <v>10</v>
      </c>
    </row>
    <row r="117" spans="1:23" x14ac:dyDescent="0.25">
      <c r="A117" s="33" t="s">
        <v>354</v>
      </c>
      <c r="B117" s="14">
        <v>0</v>
      </c>
      <c r="C117" s="14">
        <v>0</v>
      </c>
      <c r="D117" s="14">
        <v>0</v>
      </c>
      <c r="E117" s="14">
        <v>0</v>
      </c>
      <c r="F117" s="14">
        <v>1</v>
      </c>
      <c r="G117" s="14">
        <v>3</v>
      </c>
      <c r="H117" s="14">
        <v>0</v>
      </c>
      <c r="I117" s="14">
        <v>1</v>
      </c>
      <c r="J117" s="14">
        <v>0</v>
      </c>
      <c r="K117" s="14">
        <v>5</v>
      </c>
      <c r="M117" s="33" t="s">
        <v>355</v>
      </c>
      <c r="N117" s="14">
        <v>1</v>
      </c>
      <c r="O117" s="14">
        <v>0</v>
      </c>
      <c r="P117" s="14">
        <v>1</v>
      </c>
      <c r="Q117" s="14">
        <v>1</v>
      </c>
      <c r="R117" s="14">
        <v>5</v>
      </c>
      <c r="S117" s="14">
        <v>7</v>
      </c>
      <c r="T117" s="14">
        <v>6</v>
      </c>
      <c r="U117" s="14">
        <v>0</v>
      </c>
      <c r="V117" s="14">
        <v>0</v>
      </c>
      <c r="W117" s="14">
        <v>21</v>
      </c>
    </row>
    <row r="118" spans="1:23" x14ac:dyDescent="0.25">
      <c r="A118" s="33" t="s">
        <v>356</v>
      </c>
      <c r="B118" s="14">
        <v>0</v>
      </c>
      <c r="C118" s="14">
        <v>0</v>
      </c>
      <c r="D118" s="14">
        <v>0</v>
      </c>
      <c r="E118" s="14">
        <v>0</v>
      </c>
      <c r="F118" s="14">
        <v>0</v>
      </c>
      <c r="G118" s="14">
        <v>1</v>
      </c>
      <c r="H118" s="14">
        <v>2</v>
      </c>
      <c r="I118" s="14">
        <v>2</v>
      </c>
      <c r="J118" s="14">
        <v>0</v>
      </c>
      <c r="K118" s="14">
        <v>5</v>
      </c>
      <c r="M118" s="33" t="s">
        <v>357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1</v>
      </c>
      <c r="T118" s="14">
        <v>2</v>
      </c>
      <c r="U118" s="14">
        <v>2</v>
      </c>
      <c r="V118" s="14">
        <v>0</v>
      </c>
      <c r="W118" s="14">
        <v>5</v>
      </c>
    </row>
    <row r="119" spans="1:23" x14ac:dyDescent="0.25">
      <c r="A119" s="33" t="s">
        <v>358</v>
      </c>
      <c r="B119" s="14">
        <v>0</v>
      </c>
      <c r="C119" s="14">
        <v>0</v>
      </c>
      <c r="D119" s="14">
        <v>0</v>
      </c>
      <c r="E119" s="14">
        <v>2</v>
      </c>
      <c r="F119" s="14">
        <v>1</v>
      </c>
      <c r="G119" s="14">
        <v>2</v>
      </c>
      <c r="H119" s="14">
        <v>0</v>
      </c>
      <c r="I119" s="14">
        <v>0</v>
      </c>
      <c r="J119" s="14">
        <v>0</v>
      </c>
      <c r="K119" s="14">
        <v>5</v>
      </c>
      <c r="M119" s="33" t="s">
        <v>359</v>
      </c>
      <c r="N119" s="14">
        <v>0</v>
      </c>
      <c r="O119" s="14">
        <v>0</v>
      </c>
      <c r="P119" s="14">
        <v>3</v>
      </c>
      <c r="Q119" s="14">
        <v>2</v>
      </c>
      <c r="R119" s="14">
        <v>2</v>
      </c>
      <c r="S119" s="14">
        <v>1</v>
      </c>
      <c r="T119" s="14">
        <v>1</v>
      </c>
      <c r="U119" s="14">
        <v>1</v>
      </c>
      <c r="V119" s="14">
        <v>0</v>
      </c>
      <c r="W119" s="14">
        <v>10</v>
      </c>
    </row>
    <row r="120" spans="1:23" x14ac:dyDescent="0.25">
      <c r="A120" s="33" t="s">
        <v>360</v>
      </c>
      <c r="B120" s="14">
        <v>0</v>
      </c>
      <c r="C120" s="14">
        <v>0</v>
      </c>
      <c r="D120" s="14">
        <v>0</v>
      </c>
      <c r="E120" s="14">
        <v>0</v>
      </c>
      <c r="F120" s="14">
        <v>0</v>
      </c>
      <c r="G120" s="14">
        <v>1</v>
      </c>
      <c r="H120" s="14">
        <v>3</v>
      </c>
      <c r="I120" s="14">
        <v>0</v>
      </c>
      <c r="J120" s="14">
        <v>1</v>
      </c>
      <c r="K120" s="14">
        <v>5</v>
      </c>
      <c r="M120" s="33" t="s">
        <v>361</v>
      </c>
      <c r="N120" s="14">
        <v>0</v>
      </c>
      <c r="O120" s="14">
        <v>0</v>
      </c>
      <c r="P120" s="14">
        <v>0</v>
      </c>
      <c r="Q120" s="14">
        <v>1</v>
      </c>
      <c r="R120" s="14">
        <v>0</v>
      </c>
      <c r="S120" s="14">
        <v>1</v>
      </c>
      <c r="T120" s="14">
        <v>1</v>
      </c>
      <c r="U120" s="14">
        <v>1</v>
      </c>
      <c r="V120" s="14">
        <v>0</v>
      </c>
      <c r="W120" s="14">
        <v>4</v>
      </c>
    </row>
    <row r="121" spans="1:23" x14ac:dyDescent="0.25">
      <c r="A121" s="33" t="s">
        <v>362</v>
      </c>
      <c r="B121" s="14">
        <v>0</v>
      </c>
      <c r="C121" s="14">
        <v>0</v>
      </c>
      <c r="D121" s="14">
        <v>0</v>
      </c>
      <c r="E121" s="14">
        <v>2</v>
      </c>
      <c r="F121" s="14">
        <v>1</v>
      </c>
      <c r="G121" s="14">
        <v>0</v>
      </c>
      <c r="H121" s="14">
        <v>2</v>
      </c>
      <c r="I121" s="14">
        <v>0</v>
      </c>
      <c r="J121" s="14">
        <v>0</v>
      </c>
      <c r="K121" s="14">
        <v>5</v>
      </c>
      <c r="M121" s="33" t="s">
        <v>363</v>
      </c>
      <c r="N121" s="14">
        <v>0</v>
      </c>
      <c r="O121" s="14">
        <v>0</v>
      </c>
      <c r="P121" s="14">
        <v>1</v>
      </c>
      <c r="Q121" s="14">
        <v>0</v>
      </c>
      <c r="R121" s="14">
        <v>0</v>
      </c>
      <c r="S121" s="14">
        <v>1</v>
      </c>
      <c r="T121" s="14">
        <v>4</v>
      </c>
      <c r="U121" s="14">
        <v>5</v>
      </c>
      <c r="V121" s="14">
        <v>4</v>
      </c>
      <c r="W121" s="14">
        <v>15</v>
      </c>
    </row>
    <row r="122" spans="1:23" x14ac:dyDescent="0.25">
      <c r="A122" s="33" t="s">
        <v>364</v>
      </c>
      <c r="B122" s="14">
        <v>0</v>
      </c>
      <c r="C122" s="14">
        <v>0</v>
      </c>
      <c r="D122" s="14">
        <v>0</v>
      </c>
      <c r="E122" s="14">
        <v>0</v>
      </c>
      <c r="F122" s="14">
        <v>0</v>
      </c>
      <c r="G122" s="14">
        <v>1</v>
      </c>
      <c r="H122" s="14">
        <v>2</v>
      </c>
      <c r="I122" s="14">
        <v>1</v>
      </c>
      <c r="J122" s="14">
        <v>1</v>
      </c>
      <c r="K122" s="14">
        <v>5</v>
      </c>
      <c r="M122" s="33" t="s">
        <v>365</v>
      </c>
      <c r="N122" s="14">
        <v>1</v>
      </c>
      <c r="O122" s="14">
        <v>0</v>
      </c>
      <c r="P122" s="14">
        <v>1</v>
      </c>
      <c r="Q122" s="14">
        <v>0</v>
      </c>
      <c r="R122" s="14">
        <v>3</v>
      </c>
      <c r="S122" s="14">
        <v>1</v>
      </c>
      <c r="T122" s="14">
        <v>2</v>
      </c>
      <c r="U122" s="14">
        <v>1</v>
      </c>
      <c r="V122" s="14">
        <v>3</v>
      </c>
      <c r="W122" s="14">
        <v>12</v>
      </c>
    </row>
    <row r="123" spans="1:23" x14ac:dyDescent="0.25">
      <c r="A123" s="33" t="s">
        <v>366</v>
      </c>
      <c r="B123" s="14">
        <v>1</v>
      </c>
      <c r="C123" s="14">
        <v>0</v>
      </c>
      <c r="D123" s="14">
        <v>1</v>
      </c>
      <c r="E123" s="14">
        <v>0</v>
      </c>
      <c r="F123" s="14">
        <v>0</v>
      </c>
      <c r="G123" s="14">
        <v>1</v>
      </c>
      <c r="H123" s="14">
        <v>2</v>
      </c>
      <c r="I123" s="14">
        <v>0</v>
      </c>
      <c r="J123" s="14">
        <v>0</v>
      </c>
      <c r="K123" s="14">
        <v>5</v>
      </c>
      <c r="M123" s="33" t="s">
        <v>367</v>
      </c>
      <c r="N123" s="14">
        <v>0</v>
      </c>
      <c r="O123" s="14">
        <v>0</v>
      </c>
      <c r="P123" s="14">
        <v>0</v>
      </c>
      <c r="Q123" s="14">
        <v>0</v>
      </c>
      <c r="R123" s="14">
        <v>1</v>
      </c>
      <c r="S123" s="14">
        <v>0</v>
      </c>
      <c r="T123" s="14">
        <v>1</v>
      </c>
      <c r="U123" s="14">
        <v>1</v>
      </c>
      <c r="V123" s="14">
        <v>2</v>
      </c>
      <c r="W123" s="14">
        <v>5</v>
      </c>
    </row>
    <row r="124" spans="1:23" x14ac:dyDescent="0.25">
      <c r="A124" s="33" t="s">
        <v>368</v>
      </c>
      <c r="B124" s="14">
        <v>0</v>
      </c>
      <c r="C124" s="14">
        <v>0</v>
      </c>
      <c r="D124" s="14">
        <v>0</v>
      </c>
      <c r="E124" s="14">
        <v>1</v>
      </c>
      <c r="F124" s="14">
        <v>0</v>
      </c>
      <c r="G124" s="14">
        <v>1</v>
      </c>
      <c r="H124" s="14">
        <v>1</v>
      </c>
      <c r="I124" s="14">
        <v>0</v>
      </c>
      <c r="J124" s="14">
        <v>2</v>
      </c>
      <c r="K124" s="14">
        <v>5</v>
      </c>
      <c r="M124" s="33" t="s">
        <v>369</v>
      </c>
      <c r="N124" s="14">
        <v>0</v>
      </c>
      <c r="O124" s="14">
        <v>0</v>
      </c>
      <c r="P124" s="14">
        <v>0</v>
      </c>
      <c r="Q124" s="14">
        <v>0</v>
      </c>
      <c r="R124" s="14">
        <v>1</v>
      </c>
      <c r="S124" s="14">
        <v>0</v>
      </c>
      <c r="T124" s="14">
        <v>1</v>
      </c>
      <c r="U124" s="14">
        <v>4</v>
      </c>
      <c r="V124" s="14">
        <v>0</v>
      </c>
      <c r="W124" s="14">
        <v>6</v>
      </c>
    </row>
    <row r="125" spans="1:23" x14ac:dyDescent="0.25">
      <c r="A125" s="33" t="s">
        <v>370</v>
      </c>
      <c r="B125" s="14">
        <v>0</v>
      </c>
      <c r="C125" s="14">
        <v>0</v>
      </c>
      <c r="D125" s="14">
        <v>0</v>
      </c>
      <c r="E125" s="14">
        <v>0</v>
      </c>
      <c r="F125" s="14">
        <v>0</v>
      </c>
      <c r="G125" s="14">
        <v>1</v>
      </c>
      <c r="H125" s="14">
        <v>3</v>
      </c>
      <c r="I125" s="14">
        <v>1</v>
      </c>
      <c r="J125" s="14">
        <v>0</v>
      </c>
      <c r="K125" s="14">
        <v>5</v>
      </c>
      <c r="M125" s="33" t="s">
        <v>371</v>
      </c>
      <c r="N125" s="14">
        <v>0</v>
      </c>
      <c r="O125" s="14">
        <v>0</v>
      </c>
      <c r="P125" s="14">
        <v>0</v>
      </c>
      <c r="Q125" s="14">
        <v>2</v>
      </c>
      <c r="R125" s="14">
        <v>2</v>
      </c>
      <c r="S125" s="14">
        <v>0</v>
      </c>
      <c r="T125" s="14">
        <v>2</v>
      </c>
      <c r="U125" s="14">
        <v>0</v>
      </c>
      <c r="V125" s="14">
        <v>0</v>
      </c>
      <c r="W125" s="14">
        <v>6</v>
      </c>
    </row>
    <row r="126" spans="1:23" x14ac:dyDescent="0.25">
      <c r="A126" s="33" t="s">
        <v>372</v>
      </c>
      <c r="B126" s="14">
        <v>1</v>
      </c>
      <c r="C126" s="14">
        <v>0</v>
      </c>
      <c r="D126" s="14">
        <v>1</v>
      </c>
      <c r="E126" s="14">
        <v>1</v>
      </c>
      <c r="F126" s="14">
        <v>1</v>
      </c>
      <c r="G126" s="14">
        <v>0</v>
      </c>
      <c r="H126" s="14">
        <v>1</v>
      </c>
      <c r="I126" s="14">
        <v>0</v>
      </c>
      <c r="J126" s="14">
        <v>0</v>
      </c>
      <c r="K126" s="14">
        <v>5</v>
      </c>
      <c r="M126" s="33" t="s">
        <v>373</v>
      </c>
      <c r="N126" s="14">
        <v>0</v>
      </c>
      <c r="O126" s="14">
        <v>0</v>
      </c>
      <c r="P126" s="14">
        <v>1</v>
      </c>
      <c r="Q126" s="14">
        <v>1</v>
      </c>
      <c r="R126" s="14">
        <v>0</v>
      </c>
      <c r="S126" s="14">
        <v>1</v>
      </c>
      <c r="T126" s="14">
        <v>2</v>
      </c>
      <c r="U126" s="14">
        <v>0</v>
      </c>
      <c r="V126" s="14">
        <v>1</v>
      </c>
      <c r="W126" s="14">
        <v>6</v>
      </c>
    </row>
    <row r="127" spans="1:23" x14ac:dyDescent="0.25">
      <c r="A127" s="33" t="s">
        <v>374</v>
      </c>
      <c r="B127" s="14">
        <v>0</v>
      </c>
      <c r="C127" s="14">
        <v>0</v>
      </c>
      <c r="D127" s="14">
        <v>0</v>
      </c>
      <c r="E127" s="14">
        <v>0</v>
      </c>
      <c r="F127" s="14">
        <v>1</v>
      </c>
      <c r="G127" s="14">
        <v>0</v>
      </c>
      <c r="H127" s="14">
        <v>3</v>
      </c>
      <c r="I127" s="14">
        <v>1</v>
      </c>
      <c r="J127" s="14">
        <v>0</v>
      </c>
      <c r="K127" s="14">
        <v>5</v>
      </c>
      <c r="M127" s="33" t="s">
        <v>375</v>
      </c>
      <c r="N127" s="14">
        <v>0</v>
      </c>
      <c r="O127" s="14">
        <v>0</v>
      </c>
      <c r="P127" s="14">
        <v>1</v>
      </c>
      <c r="Q127" s="14">
        <v>0</v>
      </c>
      <c r="R127" s="14">
        <v>1</v>
      </c>
      <c r="S127" s="14">
        <v>0</v>
      </c>
      <c r="T127" s="14">
        <v>4</v>
      </c>
      <c r="U127" s="14">
        <v>0</v>
      </c>
      <c r="V127" s="14">
        <v>1</v>
      </c>
      <c r="W127" s="14">
        <v>7</v>
      </c>
    </row>
    <row r="128" spans="1:23" x14ac:dyDescent="0.25">
      <c r="A128" s="33" t="s">
        <v>376</v>
      </c>
      <c r="B128" s="14">
        <v>0</v>
      </c>
      <c r="C128" s="14">
        <v>0</v>
      </c>
      <c r="D128" s="14">
        <v>0</v>
      </c>
      <c r="E128" s="14">
        <v>0</v>
      </c>
      <c r="F128" s="14">
        <v>1</v>
      </c>
      <c r="G128" s="14">
        <v>2</v>
      </c>
      <c r="H128" s="14">
        <v>2</v>
      </c>
      <c r="I128" s="14">
        <v>0</v>
      </c>
      <c r="J128" s="14">
        <v>0</v>
      </c>
      <c r="K128" s="14">
        <v>5</v>
      </c>
      <c r="M128" s="33" t="s">
        <v>377</v>
      </c>
      <c r="N128" s="14">
        <v>3</v>
      </c>
      <c r="O128" s="14">
        <v>0</v>
      </c>
      <c r="P128" s="14">
        <v>6</v>
      </c>
      <c r="Q128" s="14">
        <v>3</v>
      </c>
      <c r="R128" s="14">
        <v>0</v>
      </c>
      <c r="S128" s="14">
        <v>2</v>
      </c>
      <c r="T128" s="14">
        <v>0</v>
      </c>
      <c r="U128" s="14">
        <v>0</v>
      </c>
      <c r="V128" s="14">
        <v>0</v>
      </c>
      <c r="W128" s="14">
        <v>14</v>
      </c>
    </row>
    <row r="129" spans="1:23" x14ac:dyDescent="0.25">
      <c r="A129" s="33" t="s">
        <v>378</v>
      </c>
      <c r="B129" s="14">
        <v>0</v>
      </c>
      <c r="C129" s="14">
        <v>0</v>
      </c>
      <c r="D129" s="14">
        <v>0</v>
      </c>
      <c r="E129" s="14">
        <v>1</v>
      </c>
      <c r="F129" s="14">
        <v>1</v>
      </c>
      <c r="G129" s="14">
        <v>1</v>
      </c>
      <c r="H129" s="14">
        <v>0</v>
      </c>
      <c r="I129" s="14">
        <v>2</v>
      </c>
      <c r="J129" s="14">
        <v>0</v>
      </c>
      <c r="K129" s="14">
        <v>5</v>
      </c>
      <c r="M129" s="33" t="s">
        <v>379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3</v>
      </c>
      <c r="U129" s="14">
        <v>7</v>
      </c>
      <c r="V129" s="14">
        <v>7</v>
      </c>
      <c r="W129" s="14">
        <v>17</v>
      </c>
    </row>
    <row r="130" spans="1:23" x14ac:dyDescent="0.25">
      <c r="A130" s="33" t="s">
        <v>380</v>
      </c>
      <c r="B130" s="14">
        <v>0</v>
      </c>
      <c r="C130" s="14">
        <v>0</v>
      </c>
      <c r="D130" s="14">
        <v>0</v>
      </c>
      <c r="E130" s="14">
        <v>0</v>
      </c>
      <c r="F130" s="14">
        <v>2</v>
      </c>
      <c r="G130" s="14">
        <v>0</v>
      </c>
      <c r="H130" s="14">
        <v>0</v>
      </c>
      <c r="I130" s="14">
        <v>1</v>
      </c>
      <c r="J130" s="14">
        <v>2</v>
      </c>
      <c r="K130" s="14">
        <v>5</v>
      </c>
      <c r="M130" s="33" t="s">
        <v>381</v>
      </c>
      <c r="N130" s="14">
        <v>0</v>
      </c>
      <c r="O130" s="14">
        <v>0</v>
      </c>
      <c r="P130" s="14">
        <v>0</v>
      </c>
      <c r="Q130" s="14">
        <v>0</v>
      </c>
      <c r="R130" s="14">
        <v>2</v>
      </c>
      <c r="S130" s="14">
        <v>1</v>
      </c>
      <c r="T130" s="14">
        <v>3</v>
      </c>
      <c r="U130" s="14">
        <v>0</v>
      </c>
      <c r="V130" s="14">
        <v>0</v>
      </c>
      <c r="W130" s="14">
        <v>6</v>
      </c>
    </row>
    <row r="131" spans="1:23" x14ac:dyDescent="0.25">
      <c r="A131" s="33" t="s">
        <v>382</v>
      </c>
      <c r="B131" s="14">
        <v>0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1</v>
      </c>
      <c r="I131" s="14">
        <v>3</v>
      </c>
      <c r="J131" s="14">
        <v>1</v>
      </c>
      <c r="K131" s="14">
        <v>5</v>
      </c>
      <c r="M131" s="33" t="s">
        <v>383</v>
      </c>
      <c r="N131" s="14">
        <v>0</v>
      </c>
      <c r="O131" s="14">
        <v>0</v>
      </c>
      <c r="P131" s="14">
        <v>0</v>
      </c>
      <c r="Q131" s="14">
        <v>0</v>
      </c>
      <c r="R131" s="14">
        <v>2</v>
      </c>
      <c r="S131" s="14">
        <v>3</v>
      </c>
      <c r="T131" s="14">
        <v>1</v>
      </c>
      <c r="U131" s="14">
        <v>0</v>
      </c>
      <c r="V131" s="14">
        <v>0</v>
      </c>
      <c r="W131" s="14">
        <v>6</v>
      </c>
    </row>
    <row r="132" spans="1:23" x14ac:dyDescent="0.25">
      <c r="A132" s="33" t="s">
        <v>384</v>
      </c>
      <c r="B132" s="14">
        <v>0</v>
      </c>
      <c r="C132" s="14">
        <v>0</v>
      </c>
      <c r="D132" s="14">
        <v>0</v>
      </c>
      <c r="E132" s="14">
        <v>1</v>
      </c>
      <c r="F132" s="14">
        <v>0</v>
      </c>
      <c r="G132" s="14">
        <v>1</v>
      </c>
      <c r="H132" s="14">
        <v>1</v>
      </c>
      <c r="I132" s="14">
        <v>1</v>
      </c>
      <c r="J132" s="14">
        <v>0</v>
      </c>
      <c r="K132" s="14">
        <v>4</v>
      </c>
      <c r="M132" s="33" t="s">
        <v>385</v>
      </c>
      <c r="N132" s="14">
        <v>0</v>
      </c>
      <c r="O132" s="14">
        <v>0</v>
      </c>
      <c r="P132" s="14">
        <v>0</v>
      </c>
      <c r="Q132" s="14">
        <v>1</v>
      </c>
      <c r="R132" s="14">
        <v>2</v>
      </c>
      <c r="S132" s="14">
        <v>3</v>
      </c>
      <c r="T132" s="14">
        <v>3</v>
      </c>
      <c r="U132" s="14">
        <v>5</v>
      </c>
      <c r="V132" s="14">
        <v>0</v>
      </c>
      <c r="W132" s="14">
        <v>14</v>
      </c>
    </row>
    <row r="133" spans="1:23" x14ac:dyDescent="0.25">
      <c r="A133" s="33" t="s">
        <v>386</v>
      </c>
      <c r="B133" s="14">
        <v>0</v>
      </c>
      <c r="C133" s="14">
        <v>0</v>
      </c>
      <c r="D133" s="14">
        <v>1</v>
      </c>
      <c r="E133" s="14">
        <v>0</v>
      </c>
      <c r="F133" s="14">
        <v>0</v>
      </c>
      <c r="G133" s="14">
        <v>1</v>
      </c>
      <c r="H133" s="14">
        <v>2</v>
      </c>
      <c r="I133" s="14">
        <v>1</v>
      </c>
      <c r="J133" s="14">
        <v>0</v>
      </c>
      <c r="K133" s="14">
        <v>5</v>
      </c>
      <c r="M133" s="33" t="s">
        <v>387</v>
      </c>
      <c r="N133" s="14">
        <v>1</v>
      </c>
      <c r="O133" s="14">
        <v>0</v>
      </c>
      <c r="P133" s="14">
        <v>0</v>
      </c>
      <c r="Q133" s="14">
        <v>0</v>
      </c>
      <c r="R133" s="14">
        <v>2</v>
      </c>
      <c r="S133" s="14">
        <v>1</v>
      </c>
      <c r="T133" s="14">
        <v>1</v>
      </c>
      <c r="U133" s="14">
        <v>0</v>
      </c>
      <c r="V133" s="14">
        <v>0</v>
      </c>
      <c r="W133" s="14">
        <v>5</v>
      </c>
    </row>
    <row r="134" spans="1:23" x14ac:dyDescent="0.25">
      <c r="A134" s="33" t="s">
        <v>388</v>
      </c>
      <c r="B134" s="14">
        <v>0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3</v>
      </c>
      <c r="I134" s="14">
        <v>1</v>
      </c>
      <c r="J134" s="14">
        <v>1</v>
      </c>
      <c r="K134" s="14">
        <v>5</v>
      </c>
      <c r="M134" s="33" t="s">
        <v>389</v>
      </c>
      <c r="N134" s="14">
        <v>0</v>
      </c>
      <c r="O134" s="14">
        <v>0</v>
      </c>
      <c r="P134" s="14">
        <v>0</v>
      </c>
      <c r="Q134" s="14">
        <v>0</v>
      </c>
      <c r="R134" s="14">
        <v>4</v>
      </c>
      <c r="S134" s="14">
        <v>7</v>
      </c>
      <c r="T134" s="14">
        <v>17</v>
      </c>
      <c r="U134" s="14">
        <v>2</v>
      </c>
      <c r="V134" s="14">
        <v>0</v>
      </c>
      <c r="W134" s="14">
        <v>30</v>
      </c>
    </row>
    <row r="135" spans="1:23" x14ac:dyDescent="0.25">
      <c r="A135" s="33" t="s">
        <v>390</v>
      </c>
      <c r="B135" s="14">
        <v>0</v>
      </c>
      <c r="C135" s="14">
        <v>0</v>
      </c>
      <c r="D135" s="14">
        <v>0</v>
      </c>
      <c r="E135" s="14">
        <v>0</v>
      </c>
      <c r="F135" s="14">
        <v>0</v>
      </c>
      <c r="G135" s="14">
        <v>1</v>
      </c>
      <c r="H135" s="14">
        <v>0</v>
      </c>
      <c r="I135" s="14">
        <v>2</v>
      </c>
      <c r="J135" s="14">
        <v>2</v>
      </c>
      <c r="K135" s="14">
        <v>5</v>
      </c>
      <c r="M135" s="33" t="s">
        <v>391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3</v>
      </c>
      <c r="T135" s="14">
        <v>6</v>
      </c>
      <c r="U135" s="14">
        <v>2</v>
      </c>
      <c r="V135" s="14">
        <v>0</v>
      </c>
      <c r="W135" s="14">
        <v>11</v>
      </c>
    </row>
    <row r="136" spans="1:23" x14ac:dyDescent="0.25">
      <c r="A136" s="33" t="s">
        <v>392</v>
      </c>
      <c r="B136" s="14">
        <v>0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3</v>
      </c>
      <c r="I136" s="14">
        <v>2</v>
      </c>
      <c r="J136" s="14">
        <v>0</v>
      </c>
      <c r="K136" s="14">
        <v>5</v>
      </c>
      <c r="M136" s="33" t="s">
        <v>393</v>
      </c>
      <c r="N136" s="14">
        <v>0</v>
      </c>
      <c r="O136" s="14">
        <v>0</v>
      </c>
      <c r="P136" s="14">
        <v>1</v>
      </c>
      <c r="Q136" s="14">
        <v>0</v>
      </c>
      <c r="R136" s="14">
        <v>1</v>
      </c>
      <c r="S136" s="14">
        <v>1</v>
      </c>
      <c r="T136" s="14">
        <v>3</v>
      </c>
      <c r="U136" s="14">
        <v>8</v>
      </c>
      <c r="V136" s="14">
        <v>2</v>
      </c>
      <c r="W136" s="14">
        <v>16</v>
      </c>
    </row>
    <row r="137" spans="1:23" x14ac:dyDescent="0.25">
      <c r="A137" s="33" t="s">
        <v>394</v>
      </c>
      <c r="B137" s="14">
        <v>0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  <c r="H137" s="14">
        <v>4</v>
      </c>
      <c r="I137" s="14">
        <v>0</v>
      </c>
      <c r="J137" s="14">
        <v>1</v>
      </c>
      <c r="K137" s="14">
        <v>5</v>
      </c>
      <c r="M137" s="33" t="s">
        <v>395</v>
      </c>
      <c r="N137" s="14">
        <v>0</v>
      </c>
      <c r="O137" s="14">
        <v>0</v>
      </c>
      <c r="P137" s="14">
        <v>1</v>
      </c>
      <c r="Q137" s="14">
        <v>1</v>
      </c>
      <c r="R137" s="14">
        <v>3</v>
      </c>
      <c r="S137" s="14">
        <v>2</v>
      </c>
      <c r="T137" s="14">
        <v>2</v>
      </c>
      <c r="U137" s="14">
        <v>6</v>
      </c>
      <c r="V137" s="14">
        <v>3</v>
      </c>
      <c r="W137" s="14">
        <v>18</v>
      </c>
    </row>
    <row r="138" spans="1:23" x14ac:dyDescent="0.25">
      <c r="A138" s="33" t="s">
        <v>396</v>
      </c>
      <c r="B138" s="14">
        <v>0</v>
      </c>
      <c r="C138" s="14">
        <v>0</v>
      </c>
      <c r="D138" s="14">
        <v>0</v>
      </c>
      <c r="E138" s="14">
        <v>2</v>
      </c>
      <c r="F138" s="14">
        <v>1</v>
      </c>
      <c r="G138" s="14">
        <v>2</v>
      </c>
      <c r="H138" s="14">
        <v>0</v>
      </c>
      <c r="I138" s="14">
        <v>0</v>
      </c>
      <c r="J138" s="14">
        <v>0</v>
      </c>
      <c r="K138" s="14">
        <v>5</v>
      </c>
      <c r="M138" s="33" t="s">
        <v>397</v>
      </c>
      <c r="N138" s="14">
        <v>0</v>
      </c>
      <c r="O138" s="14">
        <v>0</v>
      </c>
      <c r="P138" s="14">
        <v>1</v>
      </c>
      <c r="Q138" s="14">
        <v>0</v>
      </c>
      <c r="R138" s="14">
        <v>1</v>
      </c>
      <c r="S138" s="14">
        <v>2</v>
      </c>
      <c r="T138" s="14">
        <v>5</v>
      </c>
      <c r="U138" s="14">
        <v>1</v>
      </c>
      <c r="V138" s="14">
        <v>1</v>
      </c>
      <c r="W138" s="14">
        <v>11</v>
      </c>
    </row>
    <row r="139" spans="1:23" x14ac:dyDescent="0.25">
      <c r="A139" s="33" t="s">
        <v>398</v>
      </c>
      <c r="B139" s="14">
        <v>0</v>
      </c>
      <c r="C139" s="14">
        <v>0</v>
      </c>
      <c r="D139" s="14">
        <v>1</v>
      </c>
      <c r="E139" s="14">
        <v>0</v>
      </c>
      <c r="F139" s="14">
        <v>1</v>
      </c>
      <c r="G139" s="14">
        <v>1</v>
      </c>
      <c r="H139" s="14">
        <v>1</v>
      </c>
      <c r="I139" s="14">
        <v>0</v>
      </c>
      <c r="J139" s="14">
        <v>0</v>
      </c>
      <c r="K139" s="14">
        <v>4</v>
      </c>
      <c r="M139" s="33" t="s">
        <v>399</v>
      </c>
      <c r="N139" s="14">
        <v>0</v>
      </c>
      <c r="O139" s="14">
        <v>0</v>
      </c>
      <c r="P139" s="14">
        <v>0</v>
      </c>
      <c r="Q139" s="14">
        <v>0</v>
      </c>
      <c r="R139" s="14">
        <v>1</v>
      </c>
      <c r="S139" s="14">
        <v>1</v>
      </c>
      <c r="T139" s="14">
        <v>8</v>
      </c>
      <c r="U139" s="14">
        <v>0</v>
      </c>
      <c r="V139" s="14">
        <v>0</v>
      </c>
      <c r="W139" s="14">
        <v>10</v>
      </c>
    </row>
    <row r="140" spans="1:23" x14ac:dyDescent="0.25">
      <c r="A140" s="33" t="s">
        <v>400</v>
      </c>
      <c r="B140" s="14">
        <v>0</v>
      </c>
      <c r="C140" s="14">
        <v>0</v>
      </c>
      <c r="D140" s="14">
        <v>0</v>
      </c>
      <c r="E140" s="14">
        <v>0</v>
      </c>
      <c r="F140" s="14">
        <v>1</v>
      </c>
      <c r="G140" s="14">
        <v>1</v>
      </c>
      <c r="H140" s="14">
        <v>3</v>
      </c>
      <c r="I140" s="14">
        <v>0</v>
      </c>
      <c r="J140" s="14">
        <v>0</v>
      </c>
      <c r="K140" s="14">
        <v>5</v>
      </c>
      <c r="M140" s="33" t="s">
        <v>401</v>
      </c>
      <c r="N140" s="14">
        <v>0</v>
      </c>
      <c r="O140" s="14">
        <v>0</v>
      </c>
      <c r="P140" s="14">
        <v>0</v>
      </c>
      <c r="Q140" s="14">
        <v>0</v>
      </c>
      <c r="R140" s="14">
        <v>3</v>
      </c>
      <c r="S140" s="14">
        <v>0</v>
      </c>
      <c r="T140" s="14">
        <v>0</v>
      </c>
      <c r="U140" s="14">
        <v>2</v>
      </c>
      <c r="V140" s="14">
        <v>1</v>
      </c>
      <c r="W140" s="14">
        <v>6</v>
      </c>
    </row>
    <row r="141" spans="1:23" x14ac:dyDescent="0.25">
      <c r="A141" s="33" t="s">
        <v>402</v>
      </c>
      <c r="B141" s="14">
        <v>1</v>
      </c>
      <c r="C141" s="14">
        <v>0</v>
      </c>
      <c r="D141" s="14">
        <v>0</v>
      </c>
      <c r="E141" s="14">
        <v>0</v>
      </c>
      <c r="F141" s="14">
        <v>1</v>
      </c>
      <c r="G141" s="14">
        <v>1</v>
      </c>
      <c r="H141" s="14">
        <v>0</v>
      </c>
      <c r="I141" s="14">
        <v>2</v>
      </c>
      <c r="J141" s="14">
        <v>0</v>
      </c>
      <c r="K141" s="14">
        <v>5</v>
      </c>
      <c r="M141" s="33" t="s">
        <v>403</v>
      </c>
      <c r="N141" s="14">
        <v>0</v>
      </c>
      <c r="O141" s="14">
        <v>0</v>
      </c>
      <c r="P141" s="14">
        <v>0</v>
      </c>
      <c r="Q141" s="14">
        <v>0</v>
      </c>
      <c r="R141" s="14">
        <v>1</v>
      </c>
      <c r="S141" s="14">
        <v>0</v>
      </c>
      <c r="T141" s="14">
        <v>2</v>
      </c>
      <c r="U141" s="14">
        <v>3</v>
      </c>
      <c r="V141" s="14">
        <v>0</v>
      </c>
      <c r="W141" s="14">
        <v>6</v>
      </c>
    </row>
    <row r="142" spans="1:23" x14ac:dyDescent="0.25">
      <c r="A142" s="33" t="s">
        <v>404</v>
      </c>
      <c r="B142" s="14">
        <v>0</v>
      </c>
      <c r="C142" s="14">
        <v>0</v>
      </c>
      <c r="D142" s="14">
        <v>0</v>
      </c>
      <c r="E142" s="14">
        <v>1</v>
      </c>
      <c r="F142" s="14">
        <v>0</v>
      </c>
      <c r="G142" s="14">
        <v>1</v>
      </c>
      <c r="H142" s="14">
        <v>2</v>
      </c>
      <c r="I142" s="14">
        <v>1</v>
      </c>
      <c r="J142" s="14">
        <v>0</v>
      </c>
      <c r="K142" s="14">
        <v>5</v>
      </c>
      <c r="M142" s="33" t="s">
        <v>405</v>
      </c>
      <c r="N142" s="14">
        <v>0</v>
      </c>
      <c r="O142" s="14">
        <v>0</v>
      </c>
      <c r="P142" s="14">
        <v>0</v>
      </c>
      <c r="Q142" s="14">
        <v>1</v>
      </c>
      <c r="R142" s="14">
        <v>1</v>
      </c>
      <c r="S142" s="14">
        <v>1</v>
      </c>
      <c r="T142" s="14">
        <v>2</v>
      </c>
      <c r="U142" s="14">
        <v>1</v>
      </c>
      <c r="V142" s="14">
        <v>0</v>
      </c>
      <c r="W142" s="14">
        <v>6</v>
      </c>
    </row>
    <row r="143" spans="1:23" x14ac:dyDescent="0.25">
      <c r="A143" s="33" t="s">
        <v>406</v>
      </c>
      <c r="B143" s="14">
        <v>0</v>
      </c>
      <c r="C143" s="14">
        <v>0</v>
      </c>
      <c r="D143" s="14">
        <v>0</v>
      </c>
      <c r="E143" s="14">
        <v>0</v>
      </c>
      <c r="F143" s="14">
        <v>1</v>
      </c>
      <c r="G143" s="14">
        <v>0</v>
      </c>
      <c r="H143" s="14">
        <v>2</v>
      </c>
      <c r="I143" s="14">
        <v>2</v>
      </c>
      <c r="J143" s="14">
        <v>0</v>
      </c>
      <c r="K143" s="14">
        <v>5</v>
      </c>
      <c r="M143" s="33" t="s">
        <v>407</v>
      </c>
      <c r="N143" s="14">
        <v>0</v>
      </c>
      <c r="O143" s="14">
        <v>0</v>
      </c>
      <c r="P143" s="14">
        <v>1</v>
      </c>
      <c r="Q143" s="14">
        <v>0</v>
      </c>
      <c r="R143" s="14">
        <v>2</v>
      </c>
      <c r="S143" s="14">
        <v>1</v>
      </c>
      <c r="T143" s="14">
        <v>2</v>
      </c>
      <c r="U143" s="14">
        <v>2</v>
      </c>
      <c r="V143" s="14">
        <v>0</v>
      </c>
      <c r="W143" s="14">
        <v>8</v>
      </c>
    </row>
    <row r="144" spans="1:23" x14ac:dyDescent="0.25">
      <c r="A144" s="33" t="s">
        <v>408</v>
      </c>
      <c r="B144" s="14">
        <v>0</v>
      </c>
      <c r="C144" s="14">
        <v>0</v>
      </c>
      <c r="D144" s="14">
        <v>0</v>
      </c>
      <c r="E144" s="14">
        <v>0</v>
      </c>
      <c r="F144" s="14">
        <v>0</v>
      </c>
      <c r="G144" s="14">
        <v>1</v>
      </c>
      <c r="H144" s="14">
        <v>1</v>
      </c>
      <c r="I144" s="14">
        <v>2</v>
      </c>
      <c r="J144" s="14">
        <v>1</v>
      </c>
      <c r="K144" s="14">
        <v>5</v>
      </c>
      <c r="M144" s="33" t="s">
        <v>409</v>
      </c>
      <c r="N144" s="14">
        <v>0</v>
      </c>
      <c r="O144" s="14">
        <v>0</v>
      </c>
      <c r="P144" s="14">
        <v>0</v>
      </c>
      <c r="Q144" s="14">
        <v>0</v>
      </c>
      <c r="R144" s="14">
        <v>2</v>
      </c>
      <c r="S144" s="14">
        <v>9</v>
      </c>
      <c r="T144" s="14">
        <v>1</v>
      </c>
      <c r="U144" s="14">
        <v>5</v>
      </c>
      <c r="V144" s="14">
        <v>0</v>
      </c>
      <c r="W144" s="14">
        <v>17</v>
      </c>
    </row>
    <row r="145" spans="1:23" x14ac:dyDescent="0.25">
      <c r="A145" s="33" t="s">
        <v>410</v>
      </c>
      <c r="B145" s="14">
        <v>0</v>
      </c>
      <c r="C145" s="14">
        <v>0</v>
      </c>
      <c r="D145" s="14">
        <v>0</v>
      </c>
      <c r="E145" s="14">
        <v>0</v>
      </c>
      <c r="F145" s="14">
        <v>0</v>
      </c>
      <c r="G145" s="14">
        <v>1</v>
      </c>
      <c r="H145" s="14">
        <v>1</v>
      </c>
      <c r="I145" s="14">
        <v>3</v>
      </c>
      <c r="J145" s="14">
        <v>0</v>
      </c>
      <c r="K145" s="14">
        <v>5</v>
      </c>
      <c r="M145" s="33" t="s">
        <v>411</v>
      </c>
      <c r="N145" s="14">
        <v>0</v>
      </c>
      <c r="O145" s="14">
        <v>0</v>
      </c>
      <c r="P145" s="14">
        <v>0</v>
      </c>
      <c r="Q145" s="14">
        <v>0</v>
      </c>
      <c r="R145" s="14">
        <v>1</v>
      </c>
      <c r="S145" s="14">
        <v>3</v>
      </c>
      <c r="T145" s="14">
        <v>3</v>
      </c>
      <c r="U145" s="14">
        <v>1</v>
      </c>
      <c r="V145" s="14">
        <v>0</v>
      </c>
      <c r="W145" s="14">
        <v>8</v>
      </c>
    </row>
    <row r="146" spans="1:23" x14ac:dyDescent="0.25">
      <c r="A146" s="33" t="s">
        <v>412</v>
      </c>
      <c r="B146" s="14">
        <v>0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  <c r="H146" s="14">
        <v>1</v>
      </c>
      <c r="I146" s="14">
        <v>2</v>
      </c>
      <c r="J146" s="14">
        <v>2</v>
      </c>
      <c r="K146" s="14">
        <v>5</v>
      </c>
      <c r="M146" s="33" t="s">
        <v>413</v>
      </c>
      <c r="N146" s="14">
        <v>1</v>
      </c>
      <c r="O146" s="14">
        <v>1</v>
      </c>
      <c r="P146" s="14">
        <v>0</v>
      </c>
      <c r="Q146" s="14">
        <v>0</v>
      </c>
      <c r="R146" s="14">
        <v>1</v>
      </c>
      <c r="S146" s="14">
        <v>1</v>
      </c>
      <c r="T146" s="14">
        <v>1</v>
      </c>
      <c r="U146" s="14">
        <v>1</v>
      </c>
      <c r="V146" s="14">
        <v>1</v>
      </c>
      <c r="W146" s="14">
        <v>7</v>
      </c>
    </row>
    <row r="147" spans="1:23" x14ac:dyDescent="0.25">
      <c r="A147" s="33" t="s">
        <v>414</v>
      </c>
      <c r="B147" s="14">
        <v>0</v>
      </c>
      <c r="C147" s="14">
        <v>0</v>
      </c>
      <c r="D147" s="14">
        <v>0</v>
      </c>
      <c r="E147" s="14">
        <v>0</v>
      </c>
      <c r="F147" s="14">
        <v>0</v>
      </c>
      <c r="G147" s="14">
        <v>0</v>
      </c>
      <c r="H147" s="14">
        <v>0</v>
      </c>
      <c r="I147" s="14">
        <v>3</v>
      </c>
      <c r="J147" s="14">
        <v>2</v>
      </c>
      <c r="K147" s="14">
        <v>5</v>
      </c>
      <c r="M147" s="33" t="s">
        <v>415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1</v>
      </c>
      <c r="T147" s="14">
        <v>1</v>
      </c>
      <c r="U147" s="14">
        <v>0</v>
      </c>
      <c r="V147" s="14">
        <v>0</v>
      </c>
      <c r="W147" s="14">
        <v>2</v>
      </c>
    </row>
    <row r="148" spans="1:23" x14ac:dyDescent="0.25">
      <c r="A148" s="33" t="s">
        <v>416</v>
      </c>
      <c r="B148" s="14">
        <v>0</v>
      </c>
      <c r="C148" s="14">
        <v>0</v>
      </c>
      <c r="D148" s="14">
        <v>1</v>
      </c>
      <c r="E148" s="14">
        <v>0</v>
      </c>
      <c r="F148" s="14">
        <v>0</v>
      </c>
      <c r="G148" s="14">
        <v>2</v>
      </c>
      <c r="H148" s="14">
        <v>2</v>
      </c>
      <c r="I148" s="14">
        <v>0</v>
      </c>
      <c r="J148" s="14">
        <v>0</v>
      </c>
      <c r="K148" s="14">
        <v>5</v>
      </c>
      <c r="M148" s="33" t="s">
        <v>417</v>
      </c>
      <c r="N148" s="14">
        <v>0</v>
      </c>
      <c r="O148" s="14">
        <v>0</v>
      </c>
      <c r="P148" s="14">
        <v>1</v>
      </c>
      <c r="Q148" s="14">
        <v>3</v>
      </c>
      <c r="R148" s="14">
        <v>8</v>
      </c>
      <c r="S148" s="14">
        <v>6</v>
      </c>
      <c r="T148" s="14">
        <v>6</v>
      </c>
      <c r="U148" s="14">
        <v>0</v>
      </c>
      <c r="V148" s="14">
        <v>0</v>
      </c>
      <c r="W148" s="14">
        <v>24</v>
      </c>
    </row>
    <row r="149" spans="1:23" x14ac:dyDescent="0.25">
      <c r="A149" s="33" t="s">
        <v>418</v>
      </c>
      <c r="B149" s="14">
        <v>0</v>
      </c>
      <c r="C149" s="14">
        <v>0</v>
      </c>
      <c r="D149" s="14">
        <v>0</v>
      </c>
      <c r="E149" s="14">
        <v>0</v>
      </c>
      <c r="F149" s="14">
        <v>0</v>
      </c>
      <c r="G149" s="14">
        <v>1</v>
      </c>
      <c r="H149" s="14">
        <v>3</v>
      </c>
      <c r="I149" s="14">
        <v>0</v>
      </c>
      <c r="J149" s="14">
        <v>1</v>
      </c>
      <c r="K149" s="14">
        <v>5</v>
      </c>
      <c r="M149" s="33" t="s">
        <v>419</v>
      </c>
      <c r="N149" s="14">
        <v>0</v>
      </c>
      <c r="O149" s="14">
        <v>0</v>
      </c>
      <c r="P149" s="14">
        <v>0</v>
      </c>
      <c r="Q149" s="14">
        <v>0</v>
      </c>
      <c r="R149" s="14">
        <v>2</v>
      </c>
      <c r="S149" s="14">
        <v>3</v>
      </c>
      <c r="T149" s="14">
        <v>0</v>
      </c>
      <c r="U149" s="14">
        <v>1</v>
      </c>
      <c r="V149" s="14">
        <v>1</v>
      </c>
      <c r="W149" s="14">
        <v>7</v>
      </c>
    </row>
    <row r="150" spans="1:23" x14ac:dyDescent="0.25">
      <c r="A150" s="33" t="s">
        <v>420</v>
      </c>
      <c r="B150" s="14">
        <v>0</v>
      </c>
      <c r="C150" s="14">
        <v>0</v>
      </c>
      <c r="D150" s="14">
        <v>0</v>
      </c>
      <c r="E150" s="14">
        <v>0</v>
      </c>
      <c r="F150" s="14">
        <v>4</v>
      </c>
      <c r="G150" s="14">
        <v>0</v>
      </c>
      <c r="H150" s="14">
        <v>1</v>
      </c>
      <c r="I150" s="14">
        <v>0</v>
      </c>
      <c r="J150" s="14">
        <v>0</v>
      </c>
      <c r="K150" s="14">
        <v>5</v>
      </c>
      <c r="M150" s="33" t="s">
        <v>421</v>
      </c>
      <c r="N150" s="14">
        <v>0</v>
      </c>
      <c r="O150" s="14">
        <v>0</v>
      </c>
      <c r="P150" s="14">
        <v>0</v>
      </c>
      <c r="Q150" s="14">
        <v>2</v>
      </c>
      <c r="R150" s="14">
        <v>2</v>
      </c>
      <c r="S150" s="14">
        <v>0</v>
      </c>
      <c r="T150" s="14">
        <v>0</v>
      </c>
      <c r="U150" s="14">
        <v>2</v>
      </c>
      <c r="V150" s="14">
        <v>0</v>
      </c>
      <c r="W150" s="14">
        <v>6</v>
      </c>
    </row>
    <row r="151" spans="1:23" x14ac:dyDescent="0.25">
      <c r="A151" s="33" t="s">
        <v>422</v>
      </c>
      <c r="B151" s="14">
        <v>0</v>
      </c>
      <c r="C151" s="14">
        <v>0</v>
      </c>
      <c r="D151" s="14">
        <v>0</v>
      </c>
      <c r="E151" s="14">
        <v>0</v>
      </c>
      <c r="F151" s="14">
        <v>2</v>
      </c>
      <c r="G151" s="14">
        <v>1</v>
      </c>
      <c r="H151" s="14">
        <v>1</v>
      </c>
      <c r="I151" s="14">
        <v>1</v>
      </c>
      <c r="J151" s="14">
        <v>0</v>
      </c>
      <c r="K151" s="14">
        <v>5</v>
      </c>
      <c r="M151" s="33" t="s">
        <v>423</v>
      </c>
      <c r="N151" s="14">
        <v>0</v>
      </c>
      <c r="O151" s="14">
        <v>0</v>
      </c>
      <c r="P151" s="14">
        <v>0</v>
      </c>
      <c r="Q151" s="14">
        <v>0</v>
      </c>
      <c r="R151" s="14">
        <v>1</v>
      </c>
      <c r="S151" s="14">
        <v>0</v>
      </c>
      <c r="T151" s="14">
        <v>1</v>
      </c>
      <c r="U151" s="14">
        <v>3</v>
      </c>
      <c r="V151" s="14">
        <v>0</v>
      </c>
      <c r="W151" s="14">
        <v>5</v>
      </c>
    </row>
    <row r="152" spans="1:23" x14ac:dyDescent="0.25">
      <c r="A152" s="33" t="s">
        <v>424</v>
      </c>
      <c r="B152" s="14">
        <v>2</v>
      </c>
      <c r="C152" s="14">
        <v>2</v>
      </c>
      <c r="D152" s="14">
        <v>0</v>
      </c>
      <c r="E152" s="14">
        <v>1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5</v>
      </c>
      <c r="M152" s="33" t="s">
        <v>425</v>
      </c>
      <c r="N152" s="14">
        <v>0</v>
      </c>
      <c r="O152" s="14">
        <v>0</v>
      </c>
      <c r="P152" s="14">
        <v>0</v>
      </c>
      <c r="Q152" s="14">
        <v>1</v>
      </c>
      <c r="R152" s="14">
        <v>0</v>
      </c>
      <c r="S152" s="14">
        <v>2</v>
      </c>
      <c r="T152" s="14">
        <v>7</v>
      </c>
      <c r="U152" s="14">
        <v>1</v>
      </c>
      <c r="V152" s="14">
        <v>0</v>
      </c>
      <c r="W152" s="14">
        <v>11</v>
      </c>
    </row>
    <row r="153" spans="1:23" x14ac:dyDescent="0.25">
      <c r="A153" s="33" t="s">
        <v>426</v>
      </c>
      <c r="B153" s="14">
        <v>0</v>
      </c>
      <c r="C153" s="14">
        <v>0</v>
      </c>
      <c r="D153" s="14">
        <v>0</v>
      </c>
      <c r="E153" s="14">
        <v>0</v>
      </c>
      <c r="F153" s="14">
        <v>1</v>
      </c>
      <c r="G153" s="14">
        <v>2</v>
      </c>
      <c r="H153" s="14">
        <v>0</v>
      </c>
      <c r="I153" s="14">
        <v>1</v>
      </c>
      <c r="J153" s="14">
        <v>1</v>
      </c>
      <c r="K153" s="14">
        <v>5</v>
      </c>
      <c r="M153" s="33" t="s">
        <v>427</v>
      </c>
      <c r="N153" s="14">
        <v>0</v>
      </c>
      <c r="O153" s="14">
        <v>0</v>
      </c>
      <c r="P153" s="14">
        <v>0</v>
      </c>
      <c r="Q153" s="14">
        <v>0</v>
      </c>
      <c r="R153" s="14">
        <v>2</v>
      </c>
      <c r="S153" s="14">
        <v>1</v>
      </c>
      <c r="T153" s="14">
        <v>1</v>
      </c>
      <c r="U153" s="14">
        <v>4</v>
      </c>
      <c r="V153" s="14">
        <v>0</v>
      </c>
      <c r="W153" s="14">
        <v>8</v>
      </c>
    </row>
    <row r="154" spans="1:23" x14ac:dyDescent="0.25">
      <c r="A154" s="33" t="s">
        <v>428</v>
      </c>
      <c r="B154" s="14">
        <v>0</v>
      </c>
      <c r="C154" s="14">
        <v>0</v>
      </c>
      <c r="D154" s="14">
        <v>0</v>
      </c>
      <c r="E154" s="14">
        <v>0</v>
      </c>
      <c r="F154" s="14">
        <v>0</v>
      </c>
      <c r="G154" s="14">
        <v>2</v>
      </c>
      <c r="H154" s="14">
        <v>2</v>
      </c>
      <c r="I154" s="14">
        <v>1</v>
      </c>
      <c r="J154" s="14">
        <v>0</v>
      </c>
      <c r="K154" s="14">
        <v>5</v>
      </c>
      <c r="M154" s="33" t="s">
        <v>429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2</v>
      </c>
      <c r="U154" s="14">
        <v>1</v>
      </c>
      <c r="V154" s="14">
        <v>2</v>
      </c>
      <c r="W154" s="14">
        <v>5</v>
      </c>
    </row>
    <row r="155" spans="1:23" x14ac:dyDescent="0.25">
      <c r="A155" s="33" t="s">
        <v>430</v>
      </c>
      <c r="B155" s="14">
        <v>0</v>
      </c>
      <c r="C155" s="14">
        <v>0</v>
      </c>
      <c r="D155" s="14">
        <v>0</v>
      </c>
      <c r="E155" s="14">
        <v>0</v>
      </c>
      <c r="F155" s="14">
        <v>2</v>
      </c>
      <c r="G155" s="14">
        <v>2</v>
      </c>
      <c r="H155" s="14">
        <v>1</v>
      </c>
      <c r="I155" s="14">
        <v>0</v>
      </c>
      <c r="J155" s="14">
        <v>0</v>
      </c>
      <c r="K155" s="14">
        <v>5</v>
      </c>
      <c r="M155" s="33" t="s">
        <v>431</v>
      </c>
      <c r="N155" s="14">
        <v>0</v>
      </c>
      <c r="O155" s="14">
        <v>0</v>
      </c>
      <c r="P155" s="14">
        <v>0</v>
      </c>
      <c r="Q155" s="14">
        <v>1</v>
      </c>
      <c r="R155" s="14">
        <v>5</v>
      </c>
      <c r="S155" s="14">
        <v>8</v>
      </c>
      <c r="T155" s="14">
        <v>8</v>
      </c>
      <c r="U155" s="14">
        <v>3</v>
      </c>
      <c r="V155" s="14">
        <v>0</v>
      </c>
      <c r="W155" s="14">
        <v>25</v>
      </c>
    </row>
    <row r="156" spans="1:23" x14ac:dyDescent="0.25">
      <c r="A156" s="33" t="s">
        <v>432</v>
      </c>
      <c r="B156" s="14">
        <v>0</v>
      </c>
      <c r="C156" s="14">
        <v>0</v>
      </c>
      <c r="D156" s="14">
        <v>0</v>
      </c>
      <c r="E156" s="14">
        <v>0</v>
      </c>
      <c r="F156" s="14">
        <v>2</v>
      </c>
      <c r="G156" s="14">
        <v>2</v>
      </c>
      <c r="H156" s="14">
        <v>1</v>
      </c>
      <c r="I156" s="14">
        <v>0</v>
      </c>
      <c r="J156" s="14">
        <v>0</v>
      </c>
      <c r="K156" s="14">
        <v>5</v>
      </c>
      <c r="M156" s="33" t="s">
        <v>433</v>
      </c>
      <c r="N156" s="14">
        <v>0</v>
      </c>
      <c r="O156" s="14">
        <v>0</v>
      </c>
      <c r="P156" s="14">
        <v>1</v>
      </c>
      <c r="Q156" s="14">
        <v>6</v>
      </c>
      <c r="R156" s="14">
        <v>3</v>
      </c>
      <c r="S156" s="14">
        <v>4</v>
      </c>
      <c r="T156" s="14">
        <v>6</v>
      </c>
      <c r="U156" s="14">
        <v>0</v>
      </c>
      <c r="V156" s="14">
        <v>0</v>
      </c>
      <c r="W156" s="14">
        <v>20</v>
      </c>
    </row>
    <row r="157" spans="1:23" x14ac:dyDescent="0.25">
      <c r="A157" s="33" t="s">
        <v>434</v>
      </c>
      <c r="B157" s="14">
        <v>0</v>
      </c>
      <c r="C157" s="14">
        <v>0</v>
      </c>
      <c r="D157" s="14">
        <v>0</v>
      </c>
      <c r="E157" s="14">
        <v>0</v>
      </c>
      <c r="F157" s="14">
        <v>2</v>
      </c>
      <c r="G157" s="14">
        <v>3</v>
      </c>
      <c r="H157" s="14">
        <v>0</v>
      </c>
      <c r="I157" s="14">
        <v>0</v>
      </c>
      <c r="J157" s="14">
        <v>0</v>
      </c>
      <c r="K157" s="14">
        <v>5</v>
      </c>
      <c r="M157" s="33" t="s">
        <v>435</v>
      </c>
      <c r="N157" s="14">
        <v>0</v>
      </c>
      <c r="O157" s="14">
        <v>0</v>
      </c>
      <c r="P157" s="14">
        <v>2</v>
      </c>
      <c r="Q157" s="14">
        <v>1</v>
      </c>
      <c r="R157" s="14">
        <v>4</v>
      </c>
      <c r="S157" s="14">
        <v>1</v>
      </c>
      <c r="T157" s="14">
        <v>5</v>
      </c>
      <c r="U157" s="14">
        <v>2</v>
      </c>
      <c r="V157" s="14">
        <v>0</v>
      </c>
      <c r="W157" s="14">
        <v>15</v>
      </c>
    </row>
    <row r="158" spans="1:23" x14ac:dyDescent="0.25">
      <c r="A158" s="33" t="s">
        <v>436</v>
      </c>
      <c r="B158" s="14">
        <v>0</v>
      </c>
      <c r="C158" s="14">
        <v>0</v>
      </c>
      <c r="D158" s="14">
        <v>0</v>
      </c>
      <c r="E158" s="14">
        <v>0</v>
      </c>
      <c r="F158" s="14">
        <v>0</v>
      </c>
      <c r="G158" s="14">
        <v>4</v>
      </c>
      <c r="H158" s="14">
        <v>1</v>
      </c>
      <c r="I158" s="14">
        <v>0</v>
      </c>
      <c r="J158" s="14">
        <v>0</v>
      </c>
      <c r="K158" s="14">
        <v>5</v>
      </c>
      <c r="M158" s="33" t="s">
        <v>437</v>
      </c>
      <c r="N158" s="14">
        <v>0</v>
      </c>
      <c r="O158" s="14">
        <v>0</v>
      </c>
      <c r="P158" s="14">
        <v>0</v>
      </c>
      <c r="Q158" s="14">
        <v>1</v>
      </c>
      <c r="R158" s="14">
        <v>0</v>
      </c>
      <c r="S158" s="14">
        <v>0</v>
      </c>
      <c r="T158" s="14">
        <v>3</v>
      </c>
      <c r="U158" s="14">
        <v>2</v>
      </c>
      <c r="V158" s="14">
        <v>0</v>
      </c>
      <c r="W158" s="14">
        <v>6</v>
      </c>
    </row>
    <row r="159" spans="1:23" x14ac:dyDescent="0.25">
      <c r="A159" s="33" t="s">
        <v>438</v>
      </c>
      <c r="B159" s="14">
        <v>0</v>
      </c>
      <c r="C159" s="14">
        <v>0</v>
      </c>
      <c r="D159" s="14">
        <v>0</v>
      </c>
      <c r="E159" s="14">
        <v>1</v>
      </c>
      <c r="F159" s="14">
        <v>1</v>
      </c>
      <c r="G159" s="14">
        <v>2</v>
      </c>
      <c r="H159" s="14">
        <v>1</v>
      </c>
      <c r="I159" s="14">
        <v>0</v>
      </c>
      <c r="J159" s="14">
        <v>0</v>
      </c>
      <c r="K159" s="14">
        <v>5</v>
      </c>
      <c r="M159" s="33" t="s">
        <v>439</v>
      </c>
      <c r="N159" s="14">
        <v>0</v>
      </c>
      <c r="O159" s="14">
        <v>0</v>
      </c>
      <c r="P159" s="14">
        <v>0</v>
      </c>
      <c r="Q159" s="14">
        <v>0</v>
      </c>
      <c r="R159" s="14">
        <v>2</v>
      </c>
      <c r="S159" s="14">
        <v>2</v>
      </c>
      <c r="T159" s="14">
        <v>0</v>
      </c>
      <c r="U159" s="14">
        <v>1</v>
      </c>
      <c r="V159" s="14">
        <v>0</v>
      </c>
      <c r="W159" s="14">
        <v>5</v>
      </c>
    </row>
    <row r="160" spans="1:23" x14ac:dyDescent="0.25">
      <c r="A160" s="33" t="s">
        <v>440</v>
      </c>
      <c r="B160" s="14">
        <v>0</v>
      </c>
      <c r="C160" s="14">
        <v>0</v>
      </c>
      <c r="D160" s="14">
        <v>0</v>
      </c>
      <c r="E160" s="14">
        <v>0</v>
      </c>
      <c r="F160" s="14">
        <v>0</v>
      </c>
      <c r="G160" s="14">
        <v>1</v>
      </c>
      <c r="H160" s="14">
        <v>1</v>
      </c>
      <c r="I160" s="14">
        <v>3</v>
      </c>
      <c r="J160" s="14">
        <v>0</v>
      </c>
      <c r="K160" s="14">
        <v>5</v>
      </c>
      <c r="M160" s="33" t="s">
        <v>441</v>
      </c>
      <c r="N160" s="14">
        <v>1</v>
      </c>
      <c r="O160" s="14">
        <v>0</v>
      </c>
      <c r="P160" s="14">
        <v>0</v>
      </c>
      <c r="Q160" s="14">
        <v>0</v>
      </c>
      <c r="R160" s="14">
        <v>1</v>
      </c>
      <c r="S160" s="14">
        <v>0</v>
      </c>
      <c r="T160" s="14">
        <v>3</v>
      </c>
      <c r="U160" s="14">
        <v>0</v>
      </c>
      <c r="V160" s="14">
        <v>0</v>
      </c>
      <c r="W160" s="14">
        <v>5</v>
      </c>
    </row>
    <row r="161" spans="1:23" x14ac:dyDescent="0.25">
      <c r="A161" s="33" t="s">
        <v>442</v>
      </c>
      <c r="B161" s="14">
        <v>0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  <c r="H161" s="14">
        <v>1</v>
      </c>
      <c r="I161" s="14">
        <v>3</v>
      </c>
      <c r="J161" s="14">
        <v>1</v>
      </c>
      <c r="K161" s="14">
        <v>5</v>
      </c>
      <c r="M161" s="33" t="s">
        <v>443</v>
      </c>
      <c r="N161" s="14">
        <v>0</v>
      </c>
      <c r="O161" s="14">
        <v>0</v>
      </c>
      <c r="P161" s="14">
        <v>0</v>
      </c>
      <c r="Q161" s="14">
        <v>0</v>
      </c>
      <c r="R161" s="14">
        <v>1</v>
      </c>
      <c r="S161" s="14">
        <v>2</v>
      </c>
      <c r="T161" s="14">
        <v>3</v>
      </c>
      <c r="U161" s="14">
        <v>2</v>
      </c>
      <c r="V161" s="14">
        <v>1</v>
      </c>
      <c r="W161" s="14">
        <v>9</v>
      </c>
    </row>
    <row r="162" spans="1:23" x14ac:dyDescent="0.25">
      <c r="A162" s="33" t="s">
        <v>444</v>
      </c>
      <c r="B162" s="14">
        <v>0</v>
      </c>
      <c r="C162" s="14">
        <v>0</v>
      </c>
      <c r="D162" s="14">
        <v>0</v>
      </c>
      <c r="E162" s="14">
        <v>1</v>
      </c>
      <c r="F162" s="14">
        <v>2</v>
      </c>
      <c r="G162" s="14">
        <v>2</v>
      </c>
      <c r="H162" s="14">
        <v>0</v>
      </c>
      <c r="I162" s="14">
        <v>0</v>
      </c>
      <c r="J162" s="14">
        <v>0</v>
      </c>
      <c r="K162" s="14">
        <v>5</v>
      </c>
      <c r="M162" s="33" t="s">
        <v>445</v>
      </c>
      <c r="N162" s="14">
        <v>0</v>
      </c>
      <c r="O162" s="14">
        <v>0</v>
      </c>
      <c r="P162" s="14">
        <v>0</v>
      </c>
      <c r="Q162" s="14">
        <v>0</v>
      </c>
      <c r="R162" s="14">
        <v>1</v>
      </c>
      <c r="S162" s="14">
        <v>2</v>
      </c>
      <c r="T162" s="14">
        <v>0</v>
      </c>
      <c r="U162" s="14">
        <v>1</v>
      </c>
      <c r="V162" s="14">
        <v>1</v>
      </c>
      <c r="W162" s="14">
        <v>5</v>
      </c>
    </row>
    <row r="163" spans="1:23" x14ac:dyDescent="0.25">
      <c r="A163" s="33" t="s">
        <v>446</v>
      </c>
      <c r="B163" s="14">
        <v>0</v>
      </c>
      <c r="C163" s="14">
        <v>0</v>
      </c>
      <c r="D163" s="14">
        <v>0</v>
      </c>
      <c r="E163" s="14">
        <v>1</v>
      </c>
      <c r="F163" s="14">
        <v>0</v>
      </c>
      <c r="G163" s="14">
        <v>1</v>
      </c>
      <c r="H163" s="14">
        <v>1</v>
      </c>
      <c r="I163" s="14">
        <v>1</v>
      </c>
      <c r="J163" s="14">
        <v>1</v>
      </c>
      <c r="K163" s="14">
        <v>5</v>
      </c>
      <c r="M163" s="33" t="s">
        <v>447</v>
      </c>
      <c r="N163" s="14">
        <v>0</v>
      </c>
      <c r="O163" s="14">
        <v>0</v>
      </c>
      <c r="P163" s="14">
        <v>2</v>
      </c>
      <c r="Q163" s="14">
        <v>3</v>
      </c>
      <c r="R163" s="14">
        <v>4</v>
      </c>
      <c r="S163" s="14">
        <v>1</v>
      </c>
      <c r="T163" s="14">
        <v>1</v>
      </c>
      <c r="U163" s="14">
        <v>0</v>
      </c>
      <c r="V163" s="14">
        <v>0</v>
      </c>
      <c r="W163" s="14">
        <v>11</v>
      </c>
    </row>
    <row r="164" spans="1:23" x14ac:dyDescent="0.25">
      <c r="A164" s="33" t="s">
        <v>448</v>
      </c>
      <c r="B164" s="14">
        <v>0</v>
      </c>
      <c r="C164" s="14">
        <v>0</v>
      </c>
      <c r="D164" s="14">
        <v>0</v>
      </c>
      <c r="E164" s="14">
        <v>0</v>
      </c>
      <c r="F164" s="14">
        <v>1</v>
      </c>
      <c r="G164" s="14">
        <v>3</v>
      </c>
      <c r="H164" s="14">
        <v>1</v>
      </c>
      <c r="I164" s="14">
        <v>0</v>
      </c>
      <c r="J164" s="14">
        <v>0</v>
      </c>
      <c r="K164" s="14">
        <v>5</v>
      </c>
      <c r="M164" s="33" t="s">
        <v>449</v>
      </c>
      <c r="N164" s="14">
        <v>0</v>
      </c>
      <c r="O164" s="14">
        <v>0</v>
      </c>
      <c r="P164" s="14">
        <v>0</v>
      </c>
      <c r="Q164" s="14">
        <v>1</v>
      </c>
      <c r="R164" s="14">
        <v>1</v>
      </c>
      <c r="S164" s="14">
        <v>2</v>
      </c>
      <c r="T164" s="14">
        <v>1</v>
      </c>
      <c r="U164" s="14">
        <v>0</v>
      </c>
      <c r="V164" s="14">
        <v>0</v>
      </c>
      <c r="W164" s="14">
        <v>5</v>
      </c>
    </row>
    <row r="165" spans="1:23" x14ac:dyDescent="0.25">
      <c r="A165" s="33" t="s">
        <v>450</v>
      </c>
      <c r="B165" s="14">
        <v>0</v>
      </c>
      <c r="C165" s="14">
        <v>0</v>
      </c>
      <c r="D165" s="14">
        <v>0</v>
      </c>
      <c r="E165" s="14">
        <v>0</v>
      </c>
      <c r="F165" s="14">
        <v>1</v>
      </c>
      <c r="G165" s="14">
        <v>1</v>
      </c>
      <c r="H165" s="14">
        <v>2</v>
      </c>
      <c r="I165" s="14">
        <v>1</v>
      </c>
      <c r="J165" s="14">
        <v>0</v>
      </c>
      <c r="K165" s="14">
        <v>5</v>
      </c>
      <c r="M165" s="33" t="s">
        <v>451</v>
      </c>
      <c r="N165" s="14">
        <v>0</v>
      </c>
      <c r="O165" s="14">
        <v>0</v>
      </c>
      <c r="P165" s="14">
        <v>0</v>
      </c>
      <c r="Q165" s="14">
        <v>1</v>
      </c>
      <c r="R165" s="14">
        <v>2</v>
      </c>
      <c r="S165" s="14">
        <v>3</v>
      </c>
      <c r="T165" s="14">
        <v>0</v>
      </c>
      <c r="U165" s="14">
        <v>0</v>
      </c>
      <c r="V165" s="14">
        <v>3</v>
      </c>
      <c r="W165" s="14">
        <v>9</v>
      </c>
    </row>
    <row r="166" spans="1:23" x14ac:dyDescent="0.25">
      <c r="A166" s="33" t="s">
        <v>452</v>
      </c>
      <c r="B166" s="14">
        <v>0</v>
      </c>
      <c r="C166" s="14">
        <v>0</v>
      </c>
      <c r="D166" s="14">
        <v>0</v>
      </c>
      <c r="E166" s="14">
        <v>0</v>
      </c>
      <c r="F166" s="14">
        <v>0</v>
      </c>
      <c r="G166" s="14">
        <v>2</v>
      </c>
      <c r="H166" s="14">
        <v>3</v>
      </c>
      <c r="I166" s="14">
        <v>0</v>
      </c>
      <c r="J166" s="14">
        <v>0</v>
      </c>
      <c r="K166" s="14">
        <v>5</v>
      </c>
      <c r="M166" s="33" t="s">
        <v>453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1</v>
      </c>
      <c r="T166" s="14">
        <v>5</v>
      </c>
      <c r="U166" s="14">
        <v>0</v>
      </c>
      <c r="V166" s="14">
        <v>0</v>
      </c>
      <c r="W166" s="14">
        <v>6</v>
      </c>
    </row>
    <row r="167" spans="1:23" x14ac:dyDescent="0.25">
      <c r="A167" s="33" t="s">
        <v>454</v>
      </c>
      <c r="B167" s="14">
        <v>0</v>
      </c>
      <c r="C167" s="14">
        <v>0</v>
      </c>
      <c r="D167" s="14">
        <v>0</v>
      </c>
      <c r="E167" s="14">
        <v>1</v>
      </c>
      <c r="F167" s="14">
        <v>2</v>
      </c>
      <c r="G167" s="14">
        <v>1</v>
      </c>
      <c r="H167" s="14">
        <v>1</v>
      </c>
      <c r="I167" s="14">
        <v>0</v>
      </c>
      <c r="J167" s="14">
        <v>0</v>
      </c>
      <c r="K167" s="14">
        <v>5</v>
      </c>
      <c r="M167" s="80" t="s">
        <v>68</v>
      </c>
      <c r="N167" s="48">
        <v>20</v>
      </c>
      <c r="O167" s="48">
        <v>6</v>
      </c>
      <c r="P167" s="48">
        <v>53</v>
      </c>
      <c r="Q167" s="48">
        <v>119</v>
      </c>
      <c r="R167" s="48">
        <v>234</v>
      </c>
      <c r="S167" s="48">
        <v>311</v>
      </c>
      <c r="T167" s="48">
        <v>382</v>
      </c>
      <c r="U167" s="48">
        <v>285</v>
      </c>
      <c r="V167" s="48">
        <v>84</v>
      </c>
      <c r="W167" s="48">
        <v>1494</v>
      </c>
    </row>
    <row r="168" spans="1:23" x14ac:dyDescent="0.25">
      <c r="A168" s="33" t="s">
        <v>455</v>
      </c>
      <c r="B168" s="14">
        <v>0</v>
      </c>
      <c r="C168" s="14">
        <v>0</v>
      </c>
      <c r="D168" s="14">
        <v>1</v>
      </c>
      <c r="E168" s="14">
        <v>0</v>
      </c>
      <c r="F168" s="14">
        <v>2</v>
      </c>
      <c r="G168" s="14">
        <v>0</v>
      </c>
      <c r="H168" s="14">
        <v>1</v>
      </c>
      <c r="I168" s="14">
        <v>1</v>
      </c>
      <c r="J168" s="14">
        <v>0</v>
      </c>
      <c r="K168" s="14">
        <v>5</v>
      </c>
    </row>
    <row r="169" spans="1:23" x14ac:dyDescent="0.25">
      <c r="A169" s="33" t="s">
        <v>456</v>
      </c>
      <c r="B169" s="14">
        <v>0</v>
      </c>
      <c r="C169" s="14">
        <v>0</v>
      </c>
      <c r="D169" s="14">
        <v>0</v>
      </c>
      <c r="E169" s="14">
        <v>0</v>
      </c>
      <c r="F169" s="14">
        <v>1</v>
      </c>
      <c r="G169" s="14">
        <v>2</v>
      </c>
      <c r="H169" s="14">
        <v>2</v>
      </c>
      <c r="I169" s="14">
        <v>0</v>
      </c>
      <c r="J169" s="14">
        <v>0</v>
      </c>
      <c r="K169" s="14">
        <v>5</v>
      </c>
    </row>
    <row r="170" spans="1:23" x14ac:dyDescent="0.25">
      <c r="A170" s="33" t="s">
        <v>457</v>
      </c>
      <c r="B170" s="14">
        <v>0</v>
      </c>
      <c r="C170" s="14">
        <v>0</v>
      </c>
      <c r="D170" s="14">
        <v>0</v>
      </c>
      <c r="E170" s="14">
        <v>0</v>
      </c>
      <c r="F170" s="14">
        <v>0</v>
      </c>
      <c r="G170" s="14">
        <v>0</v>
      </c>
      <c r="H170" s="14">
        <v>3</v>
      </c>
      <c r="I170" s="14">
        <v>1</v>
      </c>
      <c r="J170" s="14">
        <v>1</v>
      </c>
      <c r="K170" s="14">
        <v>5</v>
      </c>
    </row>
    <row r="171" spans="1:23" x14ac:dyDescent="0.25">
      <c r="A171" s="33" t="s">
        <v>458</v>
      </c>
      <c r="B171" s="14">
        <v>0</v>
      </c>
      <c r="C171" s="14">
        <v>0</v>
      </c>
      <c r="D171" s="14">
        <v>0</v>
      </c>
      <c r="E171" s="14">
        <v>1</v>
      </c>
      <c r="F171" s="14">
        <v>2</v>
      </c>
      <c r="G171" s="14">
        <v>2</v>
      </c>
      <c r="H171" s="14">
        <v>0</v>
      </c>
      <c r="I171" s="14">
        <v>0</v>
      </c>
      <c r="J171" s="14">
        <v>0</v>
      </c>
      <c r="K171" s="14">
        <v>5</v>
      </c>
    </row>
    <row r="172" spans="1:23" x14ac:dyDescent="0.25">
      <c r="A172" s="33" t="s">
        <v>459</v>
      </c>
      <c r="B172" s="14">
        <v>0</v>
      </c>
      <c r="C172" s="14">
        <v>0</v>
      </c>
      <c r="D172" s="14">
        <v>0</v>
      </c>
      <c r="E172" s="14">
        <v>0</v>
      </c>
      <c r="F172" s="14">
        <v>1</v>
      </c>
      <c r="G172" s="14">
        <v>1</v>
      </c>
      <c r="H172" s="14">
        <v>1</v>
      </c>
      <c r="I172" s="14">
        <v>2</v>
      </c>
      <c r="J172" s="14">
        <v>0</v>
      </c>
      <c r="K172" s="14">
        <v>5</v>
      </c>
    </row>
    <row r="173" spans="1:23" x14ac:dyDescent="0.25">
      <c r="A173" s="33" t="s">
        <v>460</v>
      </c>
      <c r="B173" s="14">
        <v>0</v>
      </c>
      <c r="C173" s="14">
        <v>0</v>
      </c>
      <c r="D173" s="14">
        <v>0</v>
      </c>
      <c r="E173" s="14">
        <v>0</v>
      </c>
      <c r="F173" s="14">
        <v>3</v>
      </c>
      <c r="G173" s="14">
        <v>1</v>
      </c>
      <c r="H173" s="14">
        <v>1</v>
      </c>
      <c r="I173" s="14">
        <v>0</v>
      </c>
      <c r="J173" s="14">
        <v>0</v>
      </c>
      <c r="K173" s="14">
        <v>5</v>
      </c>
    </row>
    <row r="174" spans="1:23" x14ac:dyDescent="0.25">
      <c r="A174" s="33" t="s">
        <v>461</v>
      </c>
      <c r="B174" s="14">
        <v>0</v>
      </c>
      <c r="C174" s="14">
        <v>0</v>
      </c>
      <c r="D174" s="14">
        <v>0</v>
      </c>
      <c r="E174" s="14">
        <v>0</v>
      </c>
      <c r="F174" s="14">
        <v>1</v>
      </c>
      <c r="G174" s="14">
        <v>3</v>
      </c>
      <c r="H174" s="14">
        <v>1</v>
      </c>
      <c r="I174" s="14">
        <v>0</v>
      </c>
      <c r="J174" s="14">
        <v>0</v>
      </c>
      <c r="K174" s="14">
        <v>5</v>
      </c>
    </row>
    <row r="175" spans="1:23" x14ac:dyDescent="0.25">
      <c r="A175" s="33" t="s">
        <v>462</v>
      </c>
      <c r="B175" s="14">
        <v>0</v>
      </c>
      <c r="C175" s="14">
        <v>0</v>
      </c>
      <c r="D175" s="14">
        <v>1</v>
      </c>
      <c r="E175" s="14">
        <v>1</v>
      </c>
      <c r="F175" s="14">
        <v>0</v>
      </c>
      <c r="G175" s="14">
        <v>1</v>
      </c>
      <c r="H175" s="14">
        <v>0</v>
      </c>
      <c r="I175" s="14">
        <v>2</v>
      </c>
      <c r="J175" s="14">
        <v>0</v>
      </c>
      <c r="K175" s="14">
        <v>5</v>
      </c>
    </row>
    <row r="176" spans="1:23" x14ac:dyDescent="0.25">
      <c r="A176" s="33" t="s">
        <v>463</v>
      </c>
      <c r="B176" s="14">
        <v>0</v>
      </c>
      <c r="C176" s="14">
        <v>0</v>
      </c>
      <c r="D176" s="14">
        <v>1</v>
      </c>
      <c r="E176" s="14">
        <v>1</v>
      </c>
      <c r="F176" s="14">
        <v>1</v>
      </c>
      <c r="G176" s="14">
        <v>1</v>
      </c>
      <c r="H176" s="14">
        <v>0</v>
      </c>
      <c r="I176" s="14">
        <v>1</v>
      </c>
      <c r="J176" s="14">
        <v>0</v>
      </c>
      <c r="K176" s="14">
        <v>5</v>
      </c>
    </row>
    <row r="177" spans="1:11" x14ac:dyDescent="0.25">
      <c r="A177" s="33" t="s">
        <v>464</v>
      </c>
      <c r="B177" s="14">
        <v>0</v>
      </c>
      <c r="C177" s="14">
        <v>1</v>
      </c>
      <c r="D177" s="14">
        <v>1</v>
      </c>
      <c r="E177" s="14">
        <v>1</v>
      </c>
      <c r="F177" s="14">
        <v>2</v>
      </c>
      <c r="G177" s="14">
        <v>0</v>
      </c>
      <c r="H177" s="14">
        <v>0</v>
      </c>
      <c r="I177" s="14">
        <v>0</v>
      </c>
      <c r="J177" s="14">
        <v>0</v>
      </c>
      <c r="K177" s="14">
        <v>5</v>
      </c>
    </row>
    <row r="178" spans="1:11" x14ac:dyDescent="0.25">
      <c r="A178" s="33" t="s">
        <v>465</v>
      </c>
      <c r="B178" s="14">
        <v>0</v>
      </c>
      <c r="C178" s="14">
        <v>0</v>
      </c>
      <c r="D178" s="14">
        <v>0</v>
      </c>
      <c r="E178" s="14">
        <v>0</v>
      </c>
      <c r="F178" s="14">
        <v>0</v>
      </c>
      <c r="G178" s="14">
        <v>0</v>
      </c>
      <c r="H178" s="14">
        <v>4</v>
      </c>
      <c r="I178" s="14">
        <v>1</v>
      </c>
      <c r="J178" s="14">
        <v>0</v>
      </c>
      <c r="K178" s="14">
        <v>5</v>
      </c>
    </row>
    <row r="179" spans="1:11" x14ac:dyDescent="0.25">
      <c r="A179" s="33" t="s">
        <v>466</v>
      </c>
      <c r="B179" s="14">
        <v>0</v>
      </c>
      <c r="C179" s="14">
        <v>0</v>
      </c>
      <c r="D179" s="14">
        <v>0</v>
      </c>
      <c r="E179" s="14">
        <v>0</v>
      </c>
      <c r="F179" s="14">
        <v>0</v>
      </c>
      <c r="G179" s="14">
        <v>1</v>
      </c>
      <c r="H179" s="14">
        <v>0</v>
      </c>
      <c r="I179" s="14">
        <v>2</v>
      </c>
      <c r="J179" s="14">
        <v>2</v>
      </c>
      <c r="K179" s="14">
        <v>5</v>
      </c>
    </row>
    <row r="180" spans="1:11" x14ac:dyDescent="0.25">
      <c r="A180" s="33" t="s">
        <v>467</v>
      </c>
      <c r="B180" s="14">
        <v>0</v>
      </c>
      <c r="C180" s="14">
        <v>0</v>
      </c>
      <c r="D180" s="14">
        <v>1</v>
      </c>
      <c r="E180" s="14">
        <v>0</v>
      </c>
      <c r="F180" s="14">
        <v>2</v>
      </c>
      <c r="G180" s="14">
        <v>1</v>
      </c>
      <c r="H180" s="14">
        <v>0</v>
      </c>
      <c r="I180" s="14">
        <v>1</v>
      </c>
      <c r="J180" s="14">
        <v>0</v>
      </c>
      <c r="K180" s="14">
        <v>5</v>
      </c>
    </row>
    <row r="181" spans="1:11" x14ac:dyDescent="0.25">
      <c r="A181" s="33" t="s">
        <v>468</v>
      </c>
      <c r="B181" s="14">
        <v>0</v>
      </c>
      <c r="C181" s="14">
        <v>0</v>
      </c>
      <c r="D181" s="14">
        <v>0</v>
      </c>
      <c r="E181" s="14">
        <v>0</v>
      </c>
      <c r="F181" s="14">
        <v>0</v>
      </c>
      <c r="G181" s="14">
        <v>1</v>
      </c>
      <c r="H181" s="14">
        <v>3</v>
      </c>
      <c r="I181" s="14">
        <v>0</v>
      </c>
      <c r="J181" s="14">
        <v>1</v>
      </c>
      <c r="K181" s="14">
        <v>5</v>
      </c>
    </row>
    <row r="182" spans="1:11" x14ac:dyDescent="0.25">
      <c r="A182" s="33" t="s">
        <v>469</v>
      </c>
      <c r="B182" s="14">
        <v>0</v>
      </c>
      <c r="C182" s="14">
        <v>0</v>
      </c>
      <c r="D182" s="14">
        <v>0</v>
      </c>
      <c r="E182" s="14">
        <v>0</v>
      </c>
      <c r="F182" s="14">
        <v>1</v>
      </c>
      <c r="G182" s="14">
        <v>1</v>
      </c>
      <c r="H182" s="14">
        <v>2</v>
      </c>
      <c r="I182" s="14">
        <v>1</v>
      </c>
      <c r="J182" s="14">
        <v>0</v>
      </c>
      <c r="K182" s="14">
        <v>5</v>
      </c>
    </row>
    <row r="183" spans="1:11" x14ac:dyDescent="0.25">
      <c r="A183" s="33" t="s">
        <v>470</v>
      </c>
      <c r="B183" s="14">
        <v>0</v>
      </c>
      <c r="C183" s="14">
        <v>0</v>
      </c>
      <c r="D183" s="14">
        <v>2</v>
      </c>
      <c r="E183" s="14">
        <v>0</v>
      </c>
      <c r="F183" s="14">
        <v>2</v>
      </c>
      <c r="G183" s="14">
        <v>1</v>
      </c>
      <c r="H183" s="14">
        <v>0</v>
      </c>
      <c r="I183" s="14">
        <v>0</v>
      </c>
      <c r="J183" s="14">
        <v>0</v>
      </c>
      <c r="K183" s="14">
        <v>5</v>
      </c>
    </row>
    <row r="184" spans="1:11" x14ac:dyDescent="0.25">
      <c r="A184" s="33" t="s">
        <v>471</v>
      </c>
      <c r="B184" s="14">
        <v>0</v>
      </c>
      <c r="C184" s="14">
        <v>0</v>
      </c>
      <c r="D184" s="14">
        <v>0</v>
      </c>
      <c r="E184" s="14">
        <v>0</v>
      </c>
      <c r="F184" s="14">
        <v>3</v>
      </c>
      <c r="G184" s="14">
        <v>1</v>
      </c>
      <c r="H184" s="14">
        <v>0</v>
      </c>
      <c r="I184" s="14">
        <v>0</v>
      </c>
      <c r="J184" s="14">
        <v>0</v>
      </c>
      <c r="K184" s="14">
        <v>4</v>
      </c>
    </row>
    <row r="185" spans="1:11" x14ac:dyDescent="0.25">
      <c r="A185" s="33" t="s">
        <v>472</v>
      </c>
      <c r="B185" s="14">
        <v>0</v>
      </c>
      <c r="C185" s="14">
        <v>0</v>
      </c>
      <c r="D185" s="14">
        <v>0</v>
      </c>
      <c r="E185" s="14">
        <v>0</v>
      </c>
      <c r="F185" s="14">
        <v>2</v>
      </c>
      <c r="G185" s="14">
        <v>0</v>
      </c>
      <c r="H185" s="14">
        <v>2</v>
      </c>
      <c r="I185" s="14">
        <v>0</v>
      </c>
      <c r="J185" s="14">
        <v>1</v>
      </c>
      <c r="K185" s="14">
        <v>5</v>
      </c>
    </row>
    <row r="186" spans="1:11" x14ac:dyDescent="0.25">
      <c r="A186" s="33" t="s">
        <v>473</v>
      </c>
      <c r="B186" s="14">
        <v>0</v>
      </c>
      <c r="C186" s="14">
        <v>0</v>
      </c>
      <c r="D186" s="14">
        <v>0</v>
      </c>
      <c r="E186" s="14">
        <v>0</v>
      </c>
      <c r="F186" s="14">
        <v>0</v>
      </c>
      <c r="G186" s="14">
        <v>2</v>
      </c>
      <c r="H186" s="14">
        <v>0</v>
      </c>
      <c r="I186" s="14">
        <v>2</v>
      </c>
      <c r="J186" s="14">
        <v>1</v>
      </c>
      <c r="K186" s="14">
        <v>5</v>
      </c>
    </row>
    <row r="187" spans="1:11" x14ac:dyDescent="0.25">
      <c r="A187" s="33" t="s">
        <v>474</v>
      </c>
      <c r="B187" s="14">
        <v>0</v>
      </c>
      <c r="C187" s="14">
        <v>0</v>
      </c>
      <c r="D187" s="14">
        <v>1</v>
      </c>
      <c r="E187" s="14">
        <v>0</v>
      </c>
      <c r="F187" s="14">
        <v>2</v>
      </c>
      <c r="G187" s="14">
        <v>2</v>
      </c>
      <c r="H187" s="14">
        <v>0</v>
      </c>
      <c r="I187" s="14">
        <v>0</v>
      </c>
      <c r="J187" s="14">
        <v>0</v>
      </c>
      <c r="K187" s="14">
        <v>5</v>
      </c>
    </row>
    <row r="188" spans="1:11" x14ac:dyDescent="0.25">
      <c r="A188" s="33" t="s">
        <v>475</v>
      </c>
      <c r="B188" s="14">
        <v>0</v>
      </c>
      <c r="C188" s="14">
        <v>0</v>
      </c>
      <c r="D188" s="14">
        <v>0</v>
      </c>
      <c r="E188" s="14">
        <v>0</v>
      </c>
      <c r="F188" s="14">
        <v>0</v>
      </c>
      <c r="G188" s="14">
        <v>3</v>
      </c>
      <c r="H188" s="14">
        <v>0</v>
      </c>
      <c r="I188" s="14">
        <v>1</v>
      </c>
      <c r="J188" s="14">
        <v>1</v>
      </c>
      <c r="K188" s="14">
        <v>5</v>
      </c>
    </row>
    <row r="189" spans="1:11" x14ac:dyDescent="0.25">
      <c r="A189" s="33" t="s">
        <v>476</v>
      </c>
      <c r="B189" s="14">
        <v>0</v>
      </c>
      <c r="C189" s="14">
        <v>0</v>
      </c>
      <c r="D189" s="14">
        <v>0</v>
      </c>
      <c r="E189" s="14">
        <v>0</v>
      </c>
      <c r="F189" s="14">
        <v>0</v>
      </c>
      <c r="G189" s="14">
        <v>3</v>
      </c>
      <c r="H189" s="14">
        <v>2</v>
      </c>
      <c r="I189" s="14">
        <v>0</v>
      </c>
      <c r="J189" s="14">
        <v>0</v>
      </c>
      <c r="K189" s="14">
        <v>5</v>
      </c>
    </row>
    <row r="190" spans="1:11" x14ac:dyDescent="0.25">
      <c r="A190" s="33" t="s">
        <v>477</v>
      </c>
      <c r="B190" s="14">
        <v>0</v>
      </c>
      <c r="C190" s="14">
        <v>0</v>
      </c>
      <c r="D190" s="14">
        <v>0</v>
      </c>
      <c r="E190" s="14">
        <v>0</v>
      </c>
      <c r="F190" s="14">
        <v>0</v>
      </c>
      <c r="G190" s="14">
        <v>0</v>
      </c>
      <c r="H190" s="14">
        <v>0</v>
      </c>
      <c r="I190" s="14">
        <v>5</v>
      </c>
      <c r="J190" s="14">
        <v>0</v>
      </c>
      <c r="K190" s="14">
        <v>5</v>
      </c>
    </row>
    <row r="191" spans="1:11" x14ac:dyDescent="0.25">
      <c r="A191" s="33" t="s">
        <v>478</v>
      </c>
      <c r="B191" s="14">
        <v>0</v>
      </c>
      <c r="C191" s="14">
        <v>0</v>
      </c>
      <c r="D191" s="14">
        <v>0</v>
      </c>
      <c r="E191" s="14">
        <v>0</v>
      </c>
      <c r="F191" s="14">
        <v>1</v>
      </c>
      <c r="G191" s="14">
        <v>1</v>
      </c>
      <c r="H191" s="14">
        <v>1</v>
      </c>
      <c r="I191" s="14">
        <v>1</v>
      </c>
      <c r="J191" s="14">
        <v>1</v>
      </c>
      <c r="K191" s="14">
        <v>5</v>
      </c>
    </row>
    <row r="192" spans="1:11" x14ac:dyDescent="0.25">
      <c r="A192" s="33" t="s">
        <v>479</v>
      </c>
      <c r="B192" s="14">
        <v>0</v>
      </c>
      <c r="C192" s="14">
        <v>0</v>
      </c>
      <c r="D192" s="14">
        <v>0</v>
      </c>
      <c r="E192" s="14">
        <v>1</v>
      </c>
      <c r="F192" s="14">
        <v>0</v>
      </c>
      <c r="G192" s="14">
        <v>3</v>
      </c>
      <c r="H192" s="14">
        <v>1</v>
      </c>
      <c r="I192" s="14">
        <v>0</v>
      </c>
      <c r="J192" s="14">
        <v>0</v>
      </c>
      <c r="K192" s="14">
        <v>5</v>
      </c>
    </row>
    <row r="193" spans="1:11" x14ac:dyDescent="0.25">
      <c r="A193" s="33" t="s">
        <v>480</v>
      </c>
      <c r="B193" s="14">
        <v>0</v>
      </c>
      <c r="C193" s="14">
        <v>0</v>
      </c>
      <c r="D193" s="14">
        <v>0</v>
      </c>
      <c r="E193" s="14">
        <v>3</v>
      </c>
      <c r="F193" s="14">
        <v>1</v>
      </c>
      <c r="G193" s="14">
        <v>1</v>
      </c>
      <c r="H193" s="14">
        <v>0</v>
      </c>
      <c r="I193" s="14">
        <v>0</v>
      </c>
      <c r="J193" s="14">
        <v>0</v>
      </c>
      <c r="K193" s="14">
        <v>5</v>
      </c>
    </row>
    <row r="194" spans="1:11" x14ac:dyDescent="0.25">
      <c r="A194" s="33" t="s">
        <v>481</v>
      </c>
      <c r="B194" s="14">
        <v>0</v>
      </c>
      <c r="C194" s="14">
        <v>0</v>
      </c>
      <c r="D194" s="14">
        <v>0</v>
      </c>
      <c r="E194" s="14">
        <v>0</v>
      </c>
      <c r="F194" s="14">
        <v>1</v>
      </c>
      <c r="G194" s="14">
        <v>2</v>
      </c>
      <c r="H194" s="14">
        <v>0</v>
      </c>
      <c r="I194" s="14">
        <v>2</v>
      </c>
      <c r="J194" s="14">
        <v>0</v>
      </c>
      <c r="K194" s="14">
        <v>5</v>
      </c>
    </row>
    <row r="195" spans="1:11" x14ac:dyDescent="0.25">
      <c r="A195" s="33" t="s">
        <v>482</v>
      </c>
      <c r="B195" s="14">
        <v>0</v>
      </c>
      <c r="C195" s="14">
        <v>0</v>
      </c>
      <c r="D195" s="14">
        <v>0</v>
      </c>
      <c r="E195" s="14">
        <v>0</v>
      </c>
      <c r="F195" s="14">
        <v>0</v>
      </c>
      <c r="G195" s="14">
        <v>1</v>
      </c>
      <c r="H195" s="14">
        <v>3</v>
      </c>
      <c r="I195" s="14">
        <v>1</v>
      </c>
      <c r="J195" s="14">
        <v>0</v>
      </c>
      <c r="K195" s="14">
        <v>5</v>
      </c>
    </row>
    <row r="196" spans="1:11" x14ac:dyDescent="0.25">
      <c r="A196" s="33" t="s">
        <v>483</v>
      </c>
      <c r="B196" s="14">
        <v>0</v>
      </c>
      <c r="C196" s="14">
        <v>0</v>
      </c>
      <c r="D196" s="14">
        <v>0</v>
      </c>
      <c r="E196" s="14">
        <v>0</v>
      </c>
      <c r="F196" s="14">
        <v>1</v>
      </c>
      <c r="G196" s="14">
        <v>2</v>
      </c>
      <c r="H196" s="14">
        <v>2</v>
      </c>
      <c r="I196" s="14">
        <v>0</v>
      </c>
      <c r="J196" s="14">
        <v>0</v>
      </c>
      <c r="K196" s="14">
        <v>5</v>
      </c>
    </row>
    <row r="197" spans="1:11" x14ac:dyDescent="0.25">
      <c r="A197" s="33" t="s">
        <v>484</v>
      </c>
      <c r="B197" s="14">
        <v>1</v>
      </c>
      <c r="C197" s="14">
        <v>0</v>
      </c>
      <c r="D197" s="14">
        <v>0</v>
      </c>
      <c r="E197" s="14">
        <v>0</v>
      </c>
      <c r="F197" s="14">
        <v>2</v>
      </c>
      <c r="G197" s="14">
        <v>1</v>
      </c>
      <c r="H197" s="14">
        <v>0</v>
      </c>
      <c r="I197" s="14">
        <v>1</v>
      </c>
      <c r="J197" s="14">
        <v>0</v>
      </c>
      <c r="K197" s="14">
        <v>5</v>
      </c>
    </row>
    <row r="198" spans="1:11" x14ac:dyDescent="0.25">
      <c r="A198" s="33" t="s">
        <v>485</v>
      </c>
      <c r="B198" s="14">
        <v>0</v>
      </c>
      <c r="C198" s="14">
        <v>0</v>
      </c>
      <c r="D198" s="14">
        <v>0</v>
      </c>
      <c r="E198" s="14">
        <v>0</v>
      </c>
      <c r="F198" s="14">
        <v>0</v>
      </c>
      <c r="G198" s="14">
        <v>1</v>
      </c>
      <c r="H198" s="14">
        <v>3</v>
      </c>
      <c r="I198" s="14">
        <v>1</v>
      </c>
      <c r="J198" s="14">
        <v>0</v>
      </c>
      <c r="K198" s="14">
        <v>5</v>
      </c>
    </row>
    <row r="199" spans="1:11" x14ac:dyDescent="0.25">
      <c r="A199" s="33" t="s">
        <v>486</v>
      </c>
      <c r="B199" s="14">
        <v>0</v>
      </c>
      <c r="C199" s="14">
        <v>1</v>
      </c>
      <c r="D199" s="14">
        <v>0</v>
      </c>
      <c r="E199" s="14">
        <v>2</v>
      </c>
      <c r="F199" s="14">
        <v>0</v>
      </c>
      <c r="G199" s="14">
        <v>1</v>
      </c>
      <c r="H199" s="14">
        <v>1</v>
      </c>
      <c r="I199" s="14">
        <v>0</v>
      </c>
      <c r="J199" s="14">
        <v>0</v>
      </c>
      <c r="K199" s="14">
        <v>5</v>
      </c>
    </row>
    <row r="200" spans="1:11" x14ac:dyDescent="0.25">
      <c r="A200" s="33" t="s">
        <v>487</v>
      </c>
      <c r="B200" s="14">
        <v>0</v>
      </c>
      <c r="C200" s="14">
        <v>0</v>
      </c>
      <c r="D200" s="14">
        <v>0</v>
      </c>
      <c r="E200" s="14">
        <v>0</v>
      </c>
      <c r="F200" s="14">
        <v>2</v>
      </c>
      <c r="G200" s="14">
        <v>2</v>
      </c>
      <c r="H200" s="14">
        <v>1</v>
      </c>
      <c r="I200" s="14">
        <v>0</v>
      </c>
      <c r="J200" s="14">
        <v>0</v>
      </c>
      <c r="K200" s="14">
        <v>5</v>
      </c>
    </row>
    <row r="201" spans="1:11" x14ac:dyDescent="0.25">
      <c r="A201" s="33" t="s">
        <v>488</v>
      </c>
      <c r="B201" s="14">
        <v>0</v>
      </c>
      <c r="C201" s="14">
        <v>0</v>
      </c>
      <c r="D201" s="14">
        <v>0</v>
      </c>
      <c r="E201" s="14">
        <v>0</v>
      </c>
      <c r="F201" s="14">
        <v>0</v>
      </c>
      <c r="G201" s="14">
        <v>2</v>
      </c>
      <c r="H201" s="14">
        <v>2</v>
      </c>
      <c r="I201" s="14">
        <v>1</v>
      </c>
      <c r="J201" s="14">
        <v>0</v>
      </c>
      <c r="K201" s="14">
        <v>5</v>
      </c>
    </row>
    <row r="202" spans="1:11" x14ac:dyDescent="0.25">
      <c r="A202" s="33" t="s">
        <v>489</v>
      </c>
      <c r="B202" s="14">
        <v>2</v>
      </c>
      <c r="C202" s="14">
        <v>0</v>
      </c>
      <c r="D202" s="14">
        <v>0</v>
      </c>
      <c r="E202" s="14">
        <v>1</v>
      </c>
      <c r="F202" s="14">
        <v>2</v>
      </c>
      <c r="G202" s="14">
        <v>0</v>
      </c>
      <c r="H202" s="14">
        <v>0</v>
      </c>
      <c r="I202" s="14">
        <v>0</v>
      </c>
      <c r="J202" s="14">
        <v>0</v>
      </c>
      <c r="K202" s="14">
        <v>5</v>
      </c>
    </row>
    <row r="203" spans="1:11" x14ac:dyDescent="0.25">
      <c r="A203" s="33" t="s">
        <v>490</v>
      </c>
      <c r="B203" s="14">
        <v>0</v>
      </c>
      <c r="C203" s="14">
        <v>0</v>
      </c>
      <c r="D203" s="14">
        <v>1</v>
      </c>
      <c r="E203" s="14">
        <v>1</v>
      </c>
      <c r="F203" s="14">
        <v>2</v>
      </c>
      <c r="G203" s="14">
        <v>1</v>
      </c>
      <c r="H203" s="14">
        <v>0</v>
      </c>
      <c r="I203" s="14">
        <v>0</v>
      </c>
      <c r="J203" s="14">
        <v>0</v>
      </c>
      <c r="K203" s="14">
        <v>5</v>
      </c>
    </row>
    <row r="204" spans="1:11" x14ac:dyDescent="0.25">
      <c r="A204" s="33" t="s">
        <v>491</v>
      </c>
      <c r="B204" s="14">
        <v>0</v>
      </c>
      <c r="C204" s="14">
        <v>0</v>
      </c>
      <c r="D204" s="14">
        <v>0</v>
      </c>
      <c r="E204" s="14">
        <v>0</v>
      </c>
      <c r="F204" s="14">
        <v>2</v>
      </c>
      <c r="G204" s="14">
        <v>1</v>
      </c>
      <c r="H204" s="14">
        <v>2</v>
      </c>
      <c r="I204" s="14">
        <v>0</v>
      </c>
      <c r="J204" s="14">
        <v>0</v>
      </c>
      <c r="K204" s="14">
        <v>5</v>
      </c>
    </row>
    <row r="205" spans="1:11" x14ac:dyDescent="0.25">
      <c r="A205" s="33" t="s">
        <v>492</v>
      </c>
      <c r="B205" s="14">
        <v>0</v>
      </c>
      <c r="C205" s="14">
        <v>0</v>
      </c>
      <c r="D205" s="14">
        <v>0</v>
      </c>
      <c r="E205" s="14">
        <v>1</v>
      </c>
      <c r="F205" s="14">
        <v>0</v>
      </c>
      <c r="G205" s="14">
        <v>1</v>
      </c>
      <c r="H205" s="14">
        <v>0</v>
      </c>
      <c r="I205" s="14">
        <v>2</v>
      </c>
      <c r="J205" s="14">
        <v>1</v>
      </c>
      <c r="K205" s="14">
        <v>5</v>
      </c>
    </row>
    <row r="206" spans="1:11" x14ac:dyDescent="0.25">
      <c r="A206" s="33" t="s">
        <v>493</v>
      </c>
      <c r="B206" s="14">
        <v>0</v>
      </c>
      <c r="C206" s="14">
        <v>0</v>
      </c>
      <c r="D206" s="14">
        <v>0</v>
      </c>
      <c r="E206" s="14">
        <v>1</v>
      </c>
      <c r="F206" s="14">
        <v>1</v>
      </c>
      <c r="G206" s="14">
        <v>1</v>
      </c>
      <c r="H206" s="14">
        <v>1</v>
      </c>
      <c r="I206" s="14">
        <v>1</v>
      </c>
      <c r="J206" s="14">
        <v>0</v>
      </c>
      <c r="K206" s="14">
        <v>5</v>
      </c>
    </row>
    <row r="207" spans="1:11" x14ac:dyDescent="0.25">
      <c r="A207" s="33" t="s">
        <v>494</v>
      </c>
      <c r="B207" s="14">
        <v>0</v>
      </c>
      <c r="C207" s="14">
        <v>0</v>
      </c>
      <c r="D207" s="14">
        <v>0</v>
      </c>
      <c r="E207" s="14">
        <v>3</v>
      </c>
      <c r="F207" s="14">
        <v>2</v>
      </c>
      <c r="G207" s="14">
        <v>0</v>
      </c>
      <c r="H207" s="14">
        <v>0</v>
      </c>
      <c r="I207" s="14">
        <v>0</v>
      </c>
      <c r="J207" s="14">
        <v>0</v>
      </c>
      <c r="K207" s="14">
        <v>5</v>
      </c>
    </row>
    <row r="208" spans="1:11" x14ac:dyDescent="0.25">
      <c r="A208" s="33" t="s">
        <v>495</v>
      </c>
      <c r="B208" s="14">
        <v>0</v>
      </c>
      <c r="C208" s="14">
        <v>0</v>
      </c>
      <c r="D208" s="14">
        <v>0</v>
      </c>
      <c r="E208" s="14">
        <v>0</v>
      </c>
      <c r="F208" s="14">
        <v>0</v>
      </c>
      <c r="G208" s="14">
        <v>0</v>
      </c>
      <c r="H208" s="14">
        <v>1</v>
      </c>
      <c r="I208" s="14">
        <v>1</v>
      </c>
      <c r="J208" s="14">
        <v>3</v>
      </c>
      <c r="K208" s="14">
        <v>5</v>
      </c>
    </row>
    <row r="209" spans="1:11" x14ac:dyDescent="0.25">
      <c r="A209" s="33" t="s">
        <v>496</v>
      </c>
      <c r="B209" s="14">
        <v>0</v>
      </c>
      <c r="C209" s="14">
        <v>0</v>
      </c>
      <c r="D209" s="14">
        <v>0</v>
      </c>
      <c r="E209" s="14">
        <v>1</v>
      </c>
      <c r="F209" s="14">
        <v>3</v>
      </c>
      <c r="G209" s="14">
        <v>0</v>
      </c>
      <c r="H209" s="14">
        <v>1</v>
      </c>
      <c r="I209" s="14">
        <v>0</v>
      </c>
      <c r="J209" s="14">
        <v>0</v>
      </c>
      <c r="K209" s="14">
        <v>5</v>
      </c>
    </row>
    <row r="210" spans="1:11" x14ac:dyDescent="0.25">
      <c r="A210" s="33" t="s">
        <v>497</v>
      </c>
      <c r="B210" s="14">
        <v>0</v>
      </c>
      <c r="C210" s="14">
        <v>0</v>
      </c>
      <c r="D210" s="14">
        <v>1</v>
      </c>
      <c r="E210" s="14">
        <v>1</v>
      </c>
      <c r="F210" s="14">
        <v>1</v>
      </c>
      <c r="G210" s="14">
        <v>1</v>
      </c>
      <c r="H210" s="14">
        <v>0</v>
      </c>
      <c r="I210" s="14">
        <v>0</v>
      </c>
      <c r="J210" s="14">
        <v>0</v>
      </c>
      <c r="K210" s="14">
        <v>4</v>
      </c>
    </row>
    <row r="211" spans="1:11" x14ac:dyDescent="0.25">
      <c r="A211" s="33" t="s">
        <v>498</v>
      </c>
      <c r="B211" s="14">
        <v>2</v>
      </c>
      <c r="C211" s="14">
        <v>0</v>
      </c>
      <c r="D211" s="14">
        <v>2</v>
      </c>
      <c r="E211" s="14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5</v>
      </c>
    </row>
    <row r="212" spans="1:11" x14ac:dyDescent="0.25">
      <c r="A212" s="33" t="s">
        <v>499</v>
      </c>
      <c r="B212" s="14">
        <v>1</v>
      </c>
      <c r="C212" s="14">
        <v>0</v>
      </c>
      <c r="D212" s="14">
        <v>1</v>
      </c>
      <c r="E212" s="14">
        <v>2</v>
      </c>
      <c r="F212" s="14">
        <v>1</v>
      </c>
      <c r="G212" s="14">
        <v>0</v>
      </c>
      <c r="H212" s="14">
        <v>0</v>
      </c>
      <c r="I212" s="14">
        <v>0</v>
      </c>
      <c r="J212" s="14">
        <v>0</v>
      </c>
      <c r="K212" s="14">
        <v>5</v>
      </c>
    </row>
    <row r="213" spans="1:11" x14ac:dyDescent="0.25">
      <c r="A213" s="33" t="s">
        <v>500</v>
      </c>
      <c r="B213" s="14">
        <v>0</v>
      </c>
      <c r="C213" s="14">
        <v>0</v>
      </c>
      <c r="D213" s="14">
        <v>0</v>
      </c>
      <c r="E213" s="14">
        <v>0</v>
      </c>
      <c r="F213" s="14">
        <v>1</v>
      </c>
      <c r="G213" s="14">
        <v>0</v>
      </c>
      <c r="H213" s="14">
        <v>4</v>
      </c>
      <c r="I213" s="14">
        <v>0</v>
      </c>
      <c r="J213" s="14">
        <v>0</v>
      </c>
      <c r="K213" s="14">
        <v>5</v>
      </c>
    </row>
    <row r="214" spans="1:11" x14ac:dyDescent="0.25">
      <c r="A214" s="33" t="s">
        <v>501</v>
      </c>
      <c r="B214" s="14">
        <v>0</v>
      </c>
      <c r="C214" s="14">
        <v>0</v>
      </c>
      <c r="D214" s="14">
        <v>1</v>
      </c>
      <c r="E214" s="14">
        <v>2</v>
      </c>
      <c r="F214" s="14">
        <v>0</v>
      </c>
      <c r="G214" s="14">
        <v>0</v>
      </c>
      <c r="H214" s="14">
        <v>2</v>
      </c>
      <c r="I214" s="14">
        <v>0</v>
      </c>
      <c r="J214" s="14">
        <v>0</v>
      </c>
      <c r="K214" s="14">
        <v>5</v>
      </c>
    </row>
    <row r="215" spans="1:11" x14ac:dyDescent="0.25">
      <c r="A215" s="33" t="s">
        <v>502</v>
      </c>
      <c r="B215" s="14">
        <v>0</v>
      </c>
      <c r="C215" s="14">
        <v>0</v>
      </c>
      <c r="D215" s="14">
        <v>0</v>
      </c>
      <c r="E215" s="14">
        <v>0</v>
      </c>
      <c r="F215" s="14">
        <v>2</v>
      </c>
      <c r="G215" s="14">
        <v>1</v>
      </c>
      <c r="H215" s="14">
        <v>2</v>
      </c>
      <c r="I215" s="14">
        <v>0</v>
      </c>
      <c r="J215" s="14">
        <v>0</v>
      </c>
      <c r="K215" s="14">
        <v>5</v>
      </c>
    </row>
    <row r="216" spans="1:11" x14ac:dyDescent="0.25">
      <c r="A216" s="33" t="s">
        <v>503</v>
      </c>
      <c r="B216" s="14">
        <v>0</v>
      </c>
      <c r="C216" s="14">
        <v>0</v>
      </c>
      <c r="D216" s="14">
        <v>0</v>
      </c>
      <c r="E216" s="14">
        <v>0</v>
      </c>
      <c r="F216" s="14">
        <v>3</v>
      </c>
      <c r="G216" s="14">
        <v>0</v>
      </c>
      <c r="H216" s="14">
        <v>0</v>
      </c>
      <c r="I216" s="14">
        <v>1</v>
      </c>
      <c r="J216" s="14">
        <v>0</v>
      </c>
      <c r="K216" s="14">
        <v>4</v>
      </c>
    </row>
    <row r="217" spans="1:11" x14ac:dyDescent="0.25">
      <c r="A217" s="33" t="s">
        <v>504</v>
      </c>
      <c r="B217" s="14">
        <v>0</v>
      </c>
      <c r="C217" s="14">
        <v>0</v>
      </c>
      <c r="D217" s="14">
        <v>1</v>
      </c>
      <c r="E217" s="14">
        <v>3</v>
      </c>
      <c r="F217" s="14">
        <v>0</v>
      </c>
      <c r="G217" s="14">
        <v>1</v>
      </c>
      <c r="H217" s="14">
        <v>0</v>
      </c>
      <c r="I217" s="14">
        <v>0</v>
      </c>
      <c r="J217" s="14">
        <v>0</v>
      </c>
      <c r="K217" s="14">
        <v>5</v>
      </c>
    </row>
    <row r="218" spans="1:11" x14ac:dyDescent="0.25">
      <c r="A218" s="33" t="s">
        <v>505</v>
      </c>
      <c r="B218" s="14">
        <v>0</v>
      </c>
      <c r="C218" s="14">
        <v>0</v>
      </c>
      <c r="D218" s="14">
        <v>0</v>
      </c>
      <c r="E218" s="14">
        <v>2</v>
      </c>
      <c r="F218" s="14">
        <v>1</v>
      </c>
      <c r="G218" s="14">
        <v>2</v>
      </c>
      <c r="H218" s="14">
        <v>0</v>
      </c>
      <c r="I218" s="14">
        <v>0</v>
      </c>
      <c r="J218" s="14">
        <v>0</v>
      </c>
      <c r="K218" s="14">
        <v>5</v>
      </c>
    </row>
    <row r="219" spans="1:11" x14ac:dyDescent="0.25">
      <c r="A219" s="33" t="s">
        <v>506</v>
      </c>
      <c r="B219" s="14">
        <v>0</v>
      </c>
      <c r="C219" s="14">
        <v>0</v>
      </c>
      <c r="D219" s="14">
        <v>0</v>
      </c>
      <c r="E219" s="14">
        <v>0</v>
      </c>
      <c r="F219" s="14">
        <v>1</v>
      </c>
      <c r="G219" s="14">
        <v>1</v>
      </c>
      <c r="H219" s="14">
        <v>2</v>
      </c>
      <c r="I219" s="14">
        <v>1</v>
      </c>
      <c r="J219" s="14">
        <v>0</v>
      </c>
      <c r="K219" s="14">
        <v>5</v>
      </c>
    </row>
    <row r="220" spans="1:11" x14ac:dyDescent="0.25">
      <c r="A220" s="33" t="s">
        <v>507</v>
      </c>
      <c r="B220" s="14">
        <v>0</v>
      </c>
      <c r="C220" s="14">
        <v>0</v>
      </c>
      <c r="D220" s="14">
        <v>0</v>
      </c>
      <c r="E220" s="14">
        <v>0</v>
      </c>
      <c r="F220" s="14">
        <v>0</v>
      </c>
      <c r="G220" s="14">
        <v>4</v>
      </c>
      <c r="H220" s="14">
        <v>1</v>
      </c>
      <c r="I220" s="14">
        <v>0</v>
      </c>
      <c r="J220" s="14">
        <v>0</v>
      </c>
      <c r="K220" s="14">
        <v>5</v>
      </c>
    </row>
    <row r="221" spans="1:11" x14ac:dyDescent="0.25">
      <c r="A221" s="33" t="s">
        <v>508</v>
      </c>
      <c r="B221" s="14">
        <v>0</v>
      </c>
      <c r="C221" s="14">
        <v>0</v>
      </c>
      <c r="D221" s="14">
        <v>0</v>
      </c>
      <c r="E221" s="14">
        <v>1</v>
      </c>
      <c r="F221" s="14">
        <v>1</v>
      </c>
      <c r="G221" s="14">
        <v>1</v>
      </c>
      <c r="H221" s="14">
        <v>0</v>
      </c>
      <c r="I221" s="14">
        <v>2</v>
      </c>
      <c r="J221" s="14">
        <v>0</v>
      </c>
      <c r="K221" s="14">
        <v>5</v>
      </c>
    </row>
    <row r="222" spans="1:11" x14ac:dyDescent="0.25">
      <c r="A222" s="33" t="s">
        <v>509</v>
      </c>
      <c r="B222" s="14">
        <v>0</v>
      </c>
      <c r="C222" s="14">
        <v>1</v>
      </c>
      <c r="D222" s="14">
        <v>3</v>
      </c>
      <c r="E222" s="14">
        <v>0</v>
      </c>
      <c r="F222" s="14">
        <v>0</v>
      </c>
      <c r="G222" s="14">
        <v>1</v>
      </c>
      <c r="H222" s="14">
        <v>0</v>
      </c>
      <c r="I222" s="14">
        <v>0</v>
      </c>
      <c r="J222" s="14">
        <v>0</v>
      </c>
      <c r="K222" s="14">
        <v>5</v>
      </c>
    </row>
    <row r="223" spans="1:11" x14ac:dyDescent="0.25">
      <c r="A223" s="33" t="s">
        <v>510</v>
      </c>
      <c r="B223" s="14">
        <v>0</v>
      </c>
      <c r="C223" s="14">
        <v>0</v>
      </c>
      <c r="D223" s="14">
        <v>0</v>
      </c>
      <c r="E223" s="14">
        <v>1</v>
      </c>
      <c r="F223" s="14">
        <v>1</v>
      </c>
      <c r="G223" s="14">
        <v>1</v>
      </c>
      <c r="H223" s="14">
        <v>2</v>
      </c>
      <c r="I223" s="14">
        <v>0</v>
      </c>
      <c r="J223" s="14">
        <v>0</v>
      </c>
      <c r="K223" s="14">
        <v>5</v>
      </c>
    </row>
    <row r="224" spans="1:11" x14ac:dyDescent="0.25">
      <c r="A224" s="33" t="s">
        <v>511</v>
      </c>
      <c r="B224" s="14">
        <v>0</v>
      </c>
      <c r="C224" s="14">
        <v>0</v>
      </c>
      <c r="D224" s="14">
        <v>0</v>
      </c>
      <c r="E224" s="14">
        <v>0</v>
      </c>
      <c r="F224" s="14">
        <v>1</v>
      </c>
      <c r="G224" s="14">
        <v>1</v>
      </c>
      <c r="H224" s="14">
        <v>1</v>
      </c>
      <c r="I224" s="14">
        <v>2</v>
      </c>
      <c r="J224" s="14">
        <v>0</v>
      </c>
      <c r="K224" s="14">
        <v>5</v>
      </c>
    </row>
    <row r="225" spans="1:11" x14ac:dyDescent="0.25">
      <c r="A225" s="33" t="s">
        <v>512</v>
      </c>
      <c r="B225" s="14">
        <v>0</v>
      </c>
      <c r="C225" s="14">
        <v>0</v>
      </c>
      <c r="D225" s="14">
        <v>0</v>
      </c>
      <c r="E225" s="14">
        <v>0</v>
      </c>
      <c r="F225" s="14">
        <v>1</v>
      </c>
      <c r="G225" s="14">
        <v>3</v>
      </c>
      <c r="H225" s="14">
        <v>1</v>
      </c>
      <c r="I225" s="14">
        <v>0</v>
      </c>
      <c r="J225" s="14">
        <v>0</v>
      </c>
      <c r="K225" s="14">
        <v>5</v>
      </c>
    </row>
    <row r="226" spans="1:11" x14ac:dyDescent="0.25">
      <c r="A226" s="33" t="s">
        <v>513</v>
      </c>
      <c r="B226" s="14">
        <v>0</v>
      </c>
      <c r="C226" s="14">
        <v>0</v>
      </c>
      <c r="D226" s="14">
        <v>0</v>
      </c>
      <c r="E226" s="14">
        <v>0</v>
      </c>
      <c r="F226" s="14">
        <v>1</v>
      </c>
      <c r="G226" s="14">
        <v>0</v>
      </c>
      <c r="H226" s="14">
        <v>3</v>
      </c>
      <c r="I226" s="14">
        <v>0</v>
      </c>
      <c r="J226" s="14">
        <v>1</v>
      </c>
      <c r="K226" s="14">
        <v>5</v>
      </c>
    </row>
    <row r="227" spans="1:11" x14ac:dyDescent="0.25">
      <c r="A227" s="33" t="s">
        <v>514</v>
      </c>
      <c r="B227" s="14">
        <v>0</v>
      </c>
      <c r="C227" s="14">
        <v>0</v>
      </c>
      <c r="D227" s="14">
        <v>1</v>
      </c>
      <c r="E227" s="14">
        <v>1</v>
      </c>
      <c r="F227" s="14">
        <v>0</v>
      </c>
      <c r="G227" s="14">
        <v>0</v>
      </c>
      <c r="H227" s="14">
        <v>2</v>
      </c>
      <c r="I227" s="14">
        <v>1</v>
      </c>
      <c r="J227" s="14">
        <v>0</v>
      </c>
      <c r="K227" s="14">
        <v>5</v>
      </c>
    </row>
    <row r="228" spans="1:11" x14ac:dyDescent="0.25">
      <c r="A228" s="33" t="s">
        <v>515</v>
      </c>
      <c r="B228" s="14">
        <v>1</v>
      </c>
      <c r="C228" s="14">
        <v>0</v>
      </c>
      <c r="D228" s="14">
        <v>0</v>
      </c>
      <c r="E228" s="14">
        <v>0</v>
      </c>
      <c r="F228" s="14">
        <v>0</v>
      </c>
      <c r="G228" s="14">
        <v>2</v>
      </c>
      <c r="H228" s="14">
        <v>2</v>
      </c>
      <c r="I228" s="14">
        <v>0</v>
      </c>
      <c r="J228" s="14">
        <v>0</v>
      </c>
      <c r="K228" s="14">
        <v>5</v>
      </c>
    </row>
    <row r="229" spans="1:11" x14ac:dyDescent="0.25">
      <c r="A229" s="33" t="s">
        <v>516</v>
      </c>
      <c r="B229" s="14">
        <v>0</v>
      </c>
      <c r="C229" s="14">
        <v>0</v>
      </c>
      <c r="D229" s="14">
        <v>0</v>
      </c>
      <c r="E229" s="14">
        <v>0</v>
      </c>
      <c r="F229" s="14">
        <v>2</v>
      </c>
      <c r="G229" s="14">
        <v>2</v>
      </c>
      <c r="H229" s="14">
        <v>0</v>
      </c>
      <c r="I229" s="14">
        <v>1</v>
      </c>
      <c r="J229" s="14">
        <v>0</v>
      </c>
      <c r="K229" s="14">
        <v>5</v>
      </c>
    </row>
    <row r="230" spans="1:11" x14ac:dyDescent="0.25">
      <c r="A230" s="33" t="s">
        <v>517</v>
      </c>
      <c r="B230" s="14">
        <v>0</v>
      </c>
      <c r="C230" s="14">
        <v>0</v>
      </c>
      <c r="D230" s="14">
        <v>0</v>
      </c>
      <c r="E230" s="14">
        <v>2</v>
      </c>
      <c r="F230" s="14">
        <v>1</v>
      </c>
      <c r="G230" s="14">
        <v>1</v>
      </c>
      <c r="H230" s="14">
        <v>0</v>
      </c>
      <c r="I230" s="14">
        <v>0</v>
      </c>
      <c r="J230" s="14">
        <v>0</v>
      </c>
      <c r="K230" s="14">
        <v>4</v>
      </c>
    </row>
    <row r="231" spans="1:11" x14ac:dyDescent="0.25">
      <c r="A231" s="33" t="s">
        <v>518</v>
      </c>
      <c r="B231" s="14">
        <v>0</v>
      </c>
      <c r="C231" s="14">
        <v>0</v>
      </c>
      <c r="D231" s="14">
        <v>0</v>
      </c>
      <c r="E231" s="14">
        <v>1</v>
      </c>
      <c r="F231" s="14">
        <v>1</v>
      </c>
      <c r="G231" s="14">
        <v>0</v>
      </c>
      <c r="H231" s="14">
        <v>1</v>
      </c>
      <c r="I231" s="14">
        <v>2</v>
      </c>
      <c r="J231" s="14">
        <v>0</v>
      </c>
      <c r="K231" s="14">
        <v>5</v>
      </c>
    </row>
    <row r="232" spans="1:11" x14ac:dyDescent="0.25">
      <c r="A232" s="33" t="s">
        <v>519</v>
      </c>
      <c r="B232" s="14">
        <v>0</v>
      </c>
      <c r="C232" s="14">
        <v>0</v>
      </c>
      <c r="D232" s="14">
        <v>0</v>
      </c>
      <c r="E232" s="14">
        <v>1</v>
      </c>
      <c r="F232" s="14">
        <v>0</v>
      </c>
      <c r="G232" s="14">
        <v>3</v>
      </c>
      <c r="H232" s="14">
        <v>0</v>
      </c>
      <c r="I232" s="14">
        <v>1</v>
      </c>
      <c r="J232" s="14">
        <v>0</v>
      </c>
      <c r="K232" s="14">
        <v>5</v>
      </c>
    </row>
    <row r="233" spans="1:11" x14ac:dyDescent="0.25">
      <c r="A233" s="33" t="s">
        <v>520</v>
      </c>
      <c r="B233" s="14">
        <v>0</v>
      </c>
      <c r="C233" s="14">
        <v>0</v>
      </c>
      <c r="D233" s="14">
        <v>0</v>
      </c>
      <c r="E233" s="14">
        <v>0</v>
      </c>
      <c r="F233" s="14">
        <v>0</v>
      </c>
      <c r="G233" s="14">
        <v>3</v>
      </c>
      <c r="H233" s="14">
        <v>1</v>
      </c>
      <c r="I233" s="14">
        <v>1</v>
      </c>
      <c r="J233" s="14">
        <v>0</v>
      </c>
      <c r="K233" s="14">
        <v>5</v>
      </c>
    </row>
    <row r="234" spans="1:11" x14ac:dyDescent="0.25">
      <c r="A234" s="33" t="s">
        <v>521</v>
      </c>
      <c r="B234" s="14">
        <v>0</v>
      </c>
      <c r="C234" s="14">
        <v>0</v>
      </c>
      <c r="D234" s="14">
        <v>1</v>
      </c>
      <c r="E234" s="14">
        <v>0</v>
      </c>
      <c r="F234" s="14">
        <v>1</v>
      </c>
      <c r="G234" s="14">
        <v>0</v>
      </c>
      <c r="H234" s="14">
        <v>0</v>
      </c>
      <c r="I234" s="14">
        <v>2</v>
      </c>
      <c r="J234" s="14">
        <v>1</v>
      </c>
      <c r="K234" s="14">
        <v>5</v>
      </c>
    </row>
    <row r="235" spans="1:11" x14ac:dyDescent="0.25">
      <c r="A235" s="33" t="s">
        <v>522</v>
      </c>
      <c r="B235" s="14">
        <v>0</v>
      </c>
      <c r="C235" s="14">
        <v>0</v>
      </c>
      <c r="D235" s="14">
        <v>0</v>
      </c>
      <c r="E235" s="14">
        <v>0</v>
      </c>
      <c r="F235" s="14">
        <v>0</v>
      </c>
      <c r="G235" s="14">
        <v>0</v>
      </c>
      <c r="H235" s="14">
        <v>3</v>
      </c>
      <c r="I235" s="14">
        <v>2</v>
      </c>
      <c r="J235" s="14">
        <v>0</v>
      </c>
      <c r="K235" s="14">
        <v>5</v>
      </c>
    </row>
    <row r="236" spans="1:11" x14ac:dyDescent="0.25">
      <c r="A236" s="33" t="s">
        <v>523</v>
      </c>
      <c r="B236" s="14">
        <v>0</v>
      </c>
      <c r="C236" s="14">
        <v>0</v>
      </c>
      <c r="D236" s="14">
        <v>0</v>
      </c>
      <c r="E236" s="14">
        <v>0</v>
      </c>
      <c r="F236" s="14">
        <v>0</v>
      </c>
      <c r="G236" s="14">
        <v>1</v>
      </c>
      <c r="H236" s="14">
        <v>3</v>
      </c>
      <c r="I236" s="14">
        <v>0</v>
      </c>
      <c r="J236" s="14">
        <v>1</v>
      </c>
      <c r="K236" s="14">
        <v>5</v>
      </c>
    </row>
    <row r="237" spans="1:11" x14ac:dyDescent="0.25">
      <c r="A237" s="33" t="s">
        <v>524</v>
      </c>
      <c r="B237" s="14">
        <v>0</v>
      </c>
      <c r="C237" s="14">
        <v>0</v>
      </c>
      <c r="D237" s="14">
        <v>0</v>
      </c>
      <c r="E237" s="14">
        <v>0</v>
      </c>
      <c r="F237" s="14">
        <v>0</v>
      </c>
      <c r="G237" s="14">
        <v>0</v>
      </c>
      <c r="H237" s="14">
        <v>2</v>
      </c>
      <c r="I237" s="14">
        <v>3</v>
      </c>
      <c r="J237" s="14">
        <v>0</v>
      </c>
      <c r="K237" s="14">
        <v>5</v>
      </c>
    </row>
    <row r="238" spans="1:11" x14ac:dyDescent="0.25">
      <c r="A238" s="33" t="s">
        <v>525</v>
      </c>
      <c r="B238" s="14">
        <v>0</v>
      </c>
      <c r="C238" s="14">
        <v>0</v>
      </c>
      <c r="D238" s="14">
        <v>0</v>
      </c>
      <c r="E238" s="14">
        <v>0</v>
      </c>
      <c r="F238" s="14">
        <v>1</v>
      </c>
      <c r="G238" s="14">
        <v>1</v>
      </c>
      <c r="H238" s="14">
        <v>1</v>
      </c>
      <c r="I238" s="14">
        <v>1</v>
      </c>
      <c r="J238" s="14">
        <v>1</v>
      </c>
      <c r="K238" s="14">
        <v>5</v>
      </c>
    </row>
    <row r="239" spans="1:11" x14ac:dyDescent="0.25">
      <c r="A239" s="33" t="s">
        <v>526</v>
      </c>
      <c r="B239" s="14">
        <v>0</v>
      </c>
      <c r="C239" s="14">
        <v>0</v>
      </c>
      <c r="D239" s="14">
        <v>0</v>
      </c>
      <c r="E239" s="14">
        <v>0</v>
      </c>
      <c r="F239" s="14">
        <v>1</v>
      </c>
      <c r="G239" s="14">
        <v>1</v>
      </c>
      <c r="H239" s="14">
        <v>0</v>
      </c>
      <c r="I239" s="14">
        <v>2</v>
      </c>
      <c r="J239" s="14">
        <v>1</v>
      </c>
      <c r="K239" s="14">
        <v>5</v>
      </c>
    </row>
    <row r="240" spans="1:11" x14ac:dyDescent="0.25">
      <c r="A240" s="33" t="s">
        <v>527</v>
      </c>
      <c r="B240" s="14">
        <v>0</v>
      </c>
      <c r="C240" s="14">
        <v>0</v>
      </c>
      <c r="D240" s="14">
        <v>0</v>
      </c>
      <c r="E240" s="14">
        <v>0</v>
      </c>
      <c r="F240" s="14">
        <v>0</v>
      </c>
      <c r="G240" s="14">
        <v>1</v>
      </c>
      <c r="H240" s="14">
        <v>2</v>
      </c>
      <c r="I240" s="14">
        <v>2</v>
      </c>
      <c r="J240" s="14">
        <v>0</v>
      </c>
      <c r="K240" s="14">
        <v>5</v>
      </c>
    </row>
    <row r="241" spans="1:11" x14ac:dyDescent="0.25">
      <c r="A241" s="33" t="s">
        <v>528</v>
      </c>
      <c r="B241" s="14">
        <v>1</v>
      </c>
      <c r="C241" s="14">
        <v>0</v>
      </c>
      <c r="D241" s="14">
        <v>1</v>
      </c>
      <c r="E241" s="14">
        <v>2</v>
      </c>
      <c r="F241" s="14">
        <v>0</v>
      </c>
      <c r="G241" s="14">
        <v>1</v>
      </c>
      <c r="H241" s="14">
        <v>0</v>
      </c>
      <c r="I241" s="14">
        <v>0</v>
      </c>
      <c r="J241" s="14">
        <v>0</v>
      </c>
      <c r="K241" s="14">
        <v>5</v>
      </c>
    </row>
    <row r="242" spans="1:11" x14ac:dyDescent="0.25">
      <c r="A242" s="33" t="s">
        <v>529</v>
      </c>
      <c r="B242" s="14">
        <v>0</v>
      </c>
      <c r="C242" s="14">
        <v>0</v>
      </c>
      <c r="D242" s="14">
        <v>0</v>
      </c>
      <c r="E242" s="14">
        <v>0</v>
      </c>
      <c r="F242" s="14">
        <v>0</v>
      </c>
      <c r="G242" s="14">
        <v>0</v>
      </c>
      <c r="H242" s="14">
        <v>1</v>
      </c>
      <c r="I242" s="14">
        <v>3</v>
      </c>
      <c r="J242" s="14">
        <v>1</v>
      </c>
      <c r="K242" s="14">
        <v>5</v>
      </c>
    </row>
    <row r="243" spans="1:11" x14ac:dyDescent="0.25">
      <c r="A243" s="33" t="s">
        <v>530</v>
      </c>
      <c r="B243" s="14">
        <v>0</v>
      </c>
      <c r="C243" s="14">
        <v>0</v>
      </c>
      <c r="D243" s="14">
        <v>0</v>
      </c>
      <c r="E243" s="14">
        <v>2</v>
      </c>
      <c r="F243" s="14">
        <v>0</v>
      </c>
      <c r="G243" s="14">
        <v>2</v>
      </c>
      <c r="H243" s="14">
        <v>0</v>
      </c>
      <c r="I243" s="14">
        <v>1</v>
      </c>
      <c r="J243" s="14">
        <v>0</v>
      </c>
      <c r="K243" s="14">
        <v>5</v>
      </c>
    </row>
    <row r="244" spans="1:11" x14ac:dyDescent="0.25">
      <c r="A244" s="33" t="s">
        <v>531</v>
      </c>
      <c r="B244" s="14">
        <v>0</v>
      </c>
      <c r="C244" s="14">
        <v>0</v>
      </c>
      <c r="D244" s="14">
        <v>0</v>
      </c>
      <c r="E244" s="14">
        <v>0</v>
      </c>
      <c r="F244" s="14">
        <v>0</v>
      </c>
      <c r="G244" s="14">
        <v>0</v>
      </c>
      <c r="H244" s="14">
        <v>5</v>
      </c>
      <c r="I244" s="14">
        <v>0</v>
      </c>
      <c r="J244" s="14">
        <v>0</v>
      </c>
      <c r="K244" s="14">
        <v>5</v>
      </c>
    </row>
    <row r="245" spans="1:11" x14ac:dyDescent="0.25">
      <c r="A245" s="33" t="s">
        <v>532</v>
      </c>
      <c r="B245" s="14">
        <v>0</v>
      </c>
      <c r="C245" s="14">
        <v>0</v>
      </c>
      <c r="D245" s="14">
        <v>0</v>
      </c>
      <c r="E245" s="14">
        <v>0</v>
      </c>
      <c r="F245" s="14">
        <v>1</v>
      </c>
      <c r="G245" s="14">
        <v>0</v>
      </c>
      <c r="H245" s="14">
        <v>2</v>
      </c>
      <c r="I245" s="14">
        <v>2</v>
      </c>
      <c r="J245" s="14">
        <v>0</v>
      </c>
      <c r="K245" s="14">
        <v>5</v>
      </c>
    </row>
    <row r="246" spans="1:11" x14ac:dyDescent="0.25">
      <c r="A246" s="33" t="s">
        <v>533</v>
      </c>
      <c r="B246" s="14">
        <v>0</v>
      </c>
      <c r="C246" s="14">
        <v>0</v>
      </c>
      <c r="D246" s="14">
        <v>0</v>
      </c>
      <c r="E246" s="14">
        <v>0</v>
      </c>
      <c r="F246" s="14">
        <v>1</v>
      </c>
      <c r="G246" s="14">
        <v>3</v>
      </c>
      <c r="H246" s="14">
        <v>1</v>
      </c>
      <c r="I246" s="14">
        <v>0</v>
      </c>
      <c r="J246" s="14">
        <v>0</v>
      </c>
      <c r="K246" s="14">
        <v>5</v>
      </c>
    </row>
    <row r="247" spans="1:11" x14ac:dyDescent="0.25">
      <c r="A247" s="33" t="s">
        <v>534</v>
      </c>
      <c r="B247" s="14">
        <v>0</v>
      </c>
      <c r="C247" s="14">
        <v>0</v>
      </c>
      <c r="D247" s="14">
        <v>0</v>
      </c>
      <c r="E247" s="14">
        <v>0</v>
      </c>
      <c r="F247" s="14">
        <v>0</v>
      </c>
      <c r="G247" s="14">
        <v>0</v>
      </c>
      <c r="H247" s="14">
        <v>2</v>
      </c>
      <c r="I247" s="14">
        <v>3</v>
      </c>
      <c r="J247" s="14">
        <v>0</v>
      </c>
      <c r="K247" s="14">
        <v>5</v>
      </c>
    </row>
    <row r="248" spans="1:11" x14ac:dyDescent="0.25">
      <c r="A248" s="33" t="s">
        <v>535</v>
      </c>
      <c r="B248" s="14">
        <v>0</v>
      </c>
      <c r="C248" s="14">
        <v>0</v>
      </c>
      <c r="D248" s="14">
        <v>0</v>
      </c>
      <c r="E248" s="14">
        <v>1</v>
      </c>
      <c r="F248" s="14">
        <v>0</v>
      </c>
      <c r="G248" s="14">
        <v>1</v>
      </c>
      <c r="H248" s="14">
        <v>2</v>
      </c>
      <c r="I248" s="14">
        <v>1</v>
      </c>
      <c r="J248" s="14">
        <v>0</v>
      </c>
      <c r="K248" s="14">
        <v>5</v>
      </c>
    </row>
    <row r="249" spans="1:11" x14ac:dyDescent="0.25">
      <c r="A249" s="33" t="s">
        <v>536</v>
      </c>
      <c r="B249" s="14">
        <v>0</v>
      </c>
      <c r="C249" s="14">
        <v>0</v>
      </c>
      <c r="D249" s="14">
        <v>0</v>
      </c>
      <c r="E249" s="14">
        <v>0</v>
      </c>
      <c r="F249" s="14">
        <v>0</v>
      </c>
      <c r="G249" s="14">
        <v>2</v>
      </c>
      <c r="H249" s="14">
        <v>2</v>
      </c>
      <c r="I249" s="14">
        <v>1</v>
      </c>
      <c r="J249" s="14">
        <v>0</v>
      </c>
      <c r="K249" s="14">
        <v>5</v>
      </c>
    </row>
    <row r="250" spans="1:11" x14ac:dyDescent="0.25">
      <c r="A250" s="33" t="s">
        <v>537</v>
      </c>
      <c r="B250" s="14">
        <v>0</v>
      </c>
      <c r="C250" s="14">
        <v>0</v>
      </c>
      <c r="D250" s="14">
        <v>0</v>
      </c>
      <c r="E250" s="14">
        <v>1</v>
      </c>
      <c r="F250" s="14">
        <v>1</v>
      </c>
      <c r="G250" s="14">
        <v>2</v>
      </c>
      <c r="H250" s="14">
        <v>1</v>
      </c>
      <c r="I250" s="14">
        <v>0</v>
      </c>
      <c r="J250" s="14">
        <v>0</v>
      </c>
      <c r="K250" s="14">
        <v>5</v>
      </c>
    </row>
    <row r="251" spans="1:11" x14ac:dyDescent="0.25">
      <c r="A251" s="33" t="s">
        <v>538</v>
      </c>
      <c r="B251" s="14">
        <v>0</v>
      </c>
      <c r="C251" s="14">
        <v>0</v>
      </c>
      <c r="D251" s="14">
        <v>0</v>
      </c>
      <c r="E251" s="14">
        <v>0</v>
      </c>
      <c r="F251" s="14">
        <v>1</v>
      </c>
      <c r="G251" s="14">
        <v>3</v>
      </c>
      <c r="H251" s="14">
        <v>1</v>
      </c>
      <c r="I251" s="14">
        <v>0</v>
      </c>
      <c r="J251" s="14">
        <v>0</v>
      </c>
      <c r="K251" s="14">
        <v>5</v>
      </c>
    </row>
    <row r="252" spans="1:11" x14ac:dyDescent="0.25">
      <c r="A252" s="33" t="s">
        <v>539</v>
      </c>
      <c r="B252" s="14">
        <v>0</v>
      </c>
      <c r="C252" s="14">
        <v>0</v>
      </c>
      <c r="D252" s="14">
        <v>0</v>
      </c>
      <c r="E252" s="14">
        <v>0</v>
      </c>
      <c r="F252" s="14">
        <v>1</v>
      </c>
      <c r="G252" s="14">
        <v>2</v>
      </c>
      <c r="H252" s="14">
        <v>1</v>
      </c>
      <c r="I252" s="14">
        <v>1</v>
      </c>
      <c r="J252" s="14">
        <v>0</v>
      </c>
      <c r="K252" s="14">
        <v>5</v>
      </c>
    </row>
    <row r="253" spans="1:11" x14ac:dyDescent="0.25">
      <c r="A253" s="33" t="s">
        <v>540</v>
      </c>
      <c r="B253" s="14">
        <v>0</v>
      </c>
      <c r="C253" s="14">
        <v>0</v>
      </c>
      <c r="D253" s="14">
        <v>0</v>
      </c>
      <c r="E253" s="14">
        <v>2</v>
      </c>
      <c r="F253" s="14">
        <v>0</v>
      </c>
      <c r="G253" s="14">
        <v>2</v>
      </c>
      <c r="H253" s="14">
        <v>0</v>
      </c>
      <c r="I253" s="14">
        <v>1</v>
      </c>
      <c r="J253" s="14">
        <v>0</v>
      </c>
      <c r="K253" s="14">
        <v>5</v>
      </c>
    </row>
    <row r="254" spans="1:11" x14ac:dyDescent="0.25">
      <c r="A254" s="33" t="s">
        <v>541</v>
      </c>
      <c r="B254" s="14">
        <v>0</v>
      </c>
      <c r="C254" s="14">
        <v>0</v>
      </c>
      <c r="D254" s="14">
        <v>1</v>
      </c>
      <c r="E254" s="14">
        <v>2</v>
      </c>
      <c r="F254" s="14">
        <v>1</v>
      </c>
      <c r="G254" s="14">
        <v>0</v>
      </c>
      <c r="H254" s="14">
        <v>0</v>
      </c>
      <c r="I254" s="14">
        <v>0</v>
      </c>
      <c r="J254" s="14">
        <v>0</v>
      </c>
      <c r="K254" s="14">
        <v>4</v>
      </c>
    </row>
    <row r="255" spans="1:11" x14ac:dyDescent="0.25">
      <c r="A255" s="33" t="s">
        <v>542</v>
      </c>
      <c r="B255" s="14">
        <v>0</v>
      </c>
      <c r="C255" s="14">
        <v>0</v>
      </c>
      <c r="D255" s="14">
        <v>1</v>
      </c>
      <c r="E255" s="14">
        <v>0</v>
      </c>
      <c r="F255" s="14">
        <v>0</v>
      </c>
      <c r="G255" s="14">
        <v>2</v>
      </c>
      <c r="H255" s="14">
        <v>0</v>
      </c>
      <c r="I255" s="14">
        <v>2</v>
      </c>
      <c r="J255" s="14">
        <v>0</v>
      </c>
      <c r="K255" s="14">
        <v>5</v>
      </c>
    </row>
    <row r="256" spans="1:11" x14ac:dyDescent="0.25">
      <c r="A256" s="33" t="s">
        <v>543</v>
      </c>
      <c r="B256" s="14">
        <v>0</v>
      </c>
      <c r="C256" s="14">
        <v>0</v>
      </c>
      <c r="D256" s="14">
        <v>0</v>
      </c>
      <c r="E256" s="14">
        <v>0</v>
      </c>
      <c r="F256" s="14">
        <v>0</v>
      </c>
      <c r="G256" s="14">
        <v>0</v>
      </c>
      <c r="H256" s="14">
        <v>5</v>
      </c>
      <c r="I256" s="14">
        <v>0</v>
      </c>
      <c r="J256" s="14">
        <v>0</v>
      </c>
      <c r="K256" s="14">
        <v>5</v>
      </c>
    </row>
    <row r="257" spans="1:11" x14ac:dyDescent="0.25">
      <c r="A257" s="33" t="s">
        <v>544</v>
      </c>
      <c r="B257" s="14">
        <v>0</v>
      </c>
      <c r="C257" s="14">
        <v>0</v>
      </c>
      <c r="D257" s="14">
        <v>0</v>
      </c>
      <c r="E257" s="14">
        <v>0</v>
      </c>
      <c r="F257" s="14">
        <v>5</v>
      </c>
      <c r="G257" s="14">
        <v>0</v>
      </c>
      <c r="H257" s="14">
        <v>0</v>
      </c>
      <c r="I257" s="14">
        <v>0</v>
      </c>
      <c r="J257" s="14">
        <v>0</v>
      </c>
      <c r="K257" s="14">
        <v>5</v>
      </c>
    </row>
    <row r="258" spans="1:11" x14ac:dyDescent="0.25">
      <c r="A258" s="33" t="s">
        <v>545</v>
      </c>
      <c r="B258" s="14">
        <v>0</v>
      </c>
      <c r="C258" s="14">
        <v>0</v>
      </c>
      <c r="D258" s="14">
        <v>0</v>
      </c>
      <c r="E258" s="14">
        <v>0</v>
      </c>
      <c r="F258" s="14">
        <v>1</v>
      </c>
      <c r="G258" s="14">
        <v>0</v>
      </c>
      <c r="H258" s="14">
        <v>2</v>
      </c>
      <c r="I258" s="14">
        <v>2</v>
      </c>
      <c r="J258" s="14">
        <v>0</v>
      </c>
      <c r="K258" s="14">
        <v>5</v>
      </c>
    </row>
    <row r="259" spans="1:11" x14ac:dyDescent="0.25">
      <c r="A259" s="33" t="s">
        <v>546</v>
      </c>
      <c r="B259" s="14">
        <v>0</v>
      </c>
      <c r="C259" s="14">
        <v>0</v>
      </c>
      <c r="D259" s="14">
        <v>0</v>
      </c>
      <c r="E259" s="14">
        <v>0</v>
      </c>
      <c r="F259" s="14">
        <v>0</v>
      </c>
      <c r="G259" s="14">
        <v>3</v>
      </c>
      <c r="H259" s="14">
        <v>2</v>
      </c>
      <c r="I259" s="14">
        <v>0</v>
      </c>
      <c r="J259" s="14">
        <v>0</v>
      </c>
      <c r="K259" s="14">
        <v>5</v>
      </c>
    </row>
    <row r="260" spans="1:11" x14ac:dyDescent="0.25">
      <c r="A260" s="33" t="s">
        <v>547</v>
      </c>
      <c r="B260" s="14">
        <v>0</v>
      </c>
      <c r="C260" s="14">
        <v>0</v>
      </c>
      <c r="D260" s="14">
        <v>0</v>
      </c>
      <c r="E260" s="14">
        <v>0</v>
      </c>
      <c r="F260" s="14">
        <v>1</v>
      </c>
      <c r="G260" s="14">
        <v>0</v>
      </c>
      <c r="H260" s="14">
        <v>0</v>
      </c>
      <c r="I260" s="14">
        <v>0</v>
      </c>
      <c r="J260" s="14">
        <v>2</v>
      </c>
      <c r="K260" s="14">
        <v>3</v>
      </c>
    </row>
    <row r="261" spans="1:11" x14ac:dyDescent="0.25">
      <c r="A261" s="33" t="s">
        <v>548</v>
      </c>
      <c r="B261" s="14">
        <v>0</v>
      </c>
      <c r="C261" s="14">
        <v>0</v>
      </c>
      <c r="D261" s="14">
        <v>0</v>
      </c>
      <c r="E261" s="14">
        <v>0</v>
      </c>
      <c r="F261" s="14">
        <v>2</v>
      </c>
      <c r="G261" s="14">
        <v>0</v>
      </c>
      <c r="H261" s="14">
        <v>1</v>
      </c>
      <c r="I261" s="14">
        <v>1</v>
      </c>
      <c r="J261" s="14">
        <v>1</v>
      </c>
      <c r="K261" s="14">
        <v>5</v>
      </c>
    </row>
    <row r="262" spans="1:11" x14ac:dyDescent="0.25">
      <c r="A262" s="33" t="s">
        <v>549</v>
      </c>
      <c r="B262" s="14">
        <v>0</v>
      </c>
      <c r="C262" s="14">
        <v>0</v>
      </c>
      <c r="D262" s="14">
        <v>0</v>
      </c>
      <c r="E262" s="14">
        <v>1</v>
      </c>
      <c r="F262" s="14">
        <v>0</v>
      </c>
      <c r="G262" s="14">
        <v>1</v>
      </c>
      <c r="H262" s="14">
        <v>2</v>
      </c>
      <c r="I262" s="14">
        <v>1</v>
      </c>
      <c r="J262" s="14">
        <v>0</v>
      </c>
      <c r="K262" s="14">
        <v>5</v>
      </c>
    </row>
    <row r="263" spans="1:11" x14ac:dyDescent="0.25">
      <c r="A263" s="33" t="s">
        <v>550</v>
      </c>
      <c r="B263" s="14">
        <v>0</v>
      </c>
      <c r="C263" s="14">
        <v>0</v>
      </c>
      <c r="D263" s="14">
        <v>2</v>
      </c>
      <c r="E263" s="14">
        <v>1</v>
      </c>
      <c r="F263" s="14">
        <v>2</v>
      </c>
      <c r="G263" s="14">
        <v>0</v>
      </c>
      <c r="H263" s="14">
        <v>0</v>
      </c>
      <c r="I263" s="14">
        <v>0</v>
      </c>
      <c r="J263" s="14">
        <v>0</v>
      </c>
      <c r="K263" s="14">
        <v>5</v>
      </c>
    </row>
    <row r="264" spans="1:11" x14ac:dyDescent="0.25">
      <c r="A264" s="33" t="s">
        <v>551</v>
      </c>
      <c r="B264" s="14">
        <v>0</v>
      </c>
      <c r="C264" s="14">
        <v>0</v>
      </c>
      <c r="D264" s="14">
        <v>0</v>
      </c>
      <c r="E264" s="14">
        <v>0</v>
      </c>
      <c r="F264" s="14">
        <v>1</v>
      </c>
      <c r="G264" s="14">
        <v>0</v>
      </c>
      <c r="H264" s="14">
        <v>2</v>
      </c>
      <c r="I264" s="14">
        <v>2</v>
      </c>
      <c r="J264" s="14">
        <v>0</v>
      </c>
      <c r="K264" s="14">
        <v>5</v>
      </c>
    </row>
    <row r="265" spans="1:11" x14ac:dyDescent="0.25">
      <c r="A265" s="33" t="s">
        <v>552</v>
      </c>
      <c r="B265" s="14">
        <v>0</v>
      </c>
      <c r="C265" s="14">
        <v>0</v>
      </c>
      <c r="D265" s="14">
        <v>0</v>
      </c>
      <c r="E265" s="14">
        <v>1</v>
      </c>
      <c r="F265" s="14">
        <v>1</v>
      </c>
      <c r="G265" s="14">
        <v>1</v>
      </c>
      <c r="H265" s="14">
        <v>1</v>
      </c>
      <c r="I265" s="14">
        <v>1</v>
      </c>
      <c r="J265" s="14">
        <v>0</v>
      </c>
      <c r="K265" s="14">
        <v>5</v>
      </c>
    </row>
    <row r="266" spans="1:11" x14ac:dyDescent="0.25">
      <c r="A266" s="33" t="s">
        <v>553</v>
      </c>
      <c r="B266" s="14">
        <v>0</v>
      </c>
      <c r="C266" s="14">
        <v>0</v>
      </c>
      <c r="D266" s="14">
        <v>0</v>
      </c>
      <c r="E266" s="14">
        <v>0</v>
      </c>
      <c r="F266" s="14">
        <v>1</v>
      </c>
      <c r="G266" s="14">
        <v>0</v>
      </c>
      <c r="H266" s="14">
        <v>2</v>
      </c>
      <c r="I266" s="14">
        <v>2</v>
      </c>
      <c r="J266" s="14">
        <v>0</v>
      </c>
      <c r="K266" s="14">
        <v>5</v>
      </c>
    </row>
    <row r="267" spans="1:11" x14ac:dyDescent="0.25">
      <c r="A267" s="33" t="s">
        <v>554</v>
      </c>
      <c r="B267" s="14">
        <v>0</v>
      </c>
      <c r="C267" s="14">
        <v>0</v>
      </c>
      <c r="D267" s="14">
        <v>1</v>
      </c>
      <c r="E267" s="14">
        <v>0</v>
      </c>
      <c r="F267" s="14">
        <v>1</v>
      </c>
      <c r="G267" s="14">
        <v>2</v>
      </c>
      <c r="H267" s="14">
        <v>1</v>
      </c>
      <c r="I267" s="14">
        <v>0</v>
      </c>
      <c r="J267" s="14">
        <v>0</v>
      </c>
      <c r="K267" s="14">
        <v>5</v>
      </c>
    </row>
    <row r="268" spans="1:11" x14ac:dyDescent="0.25">
      <c r="A268" s="33" t="s">
        <v>555</v>
      </c>
      <c r="B268" s="14">
        <v>0</v>
      </c>
      <c r="C268" s="14">
        <v>0</v>
      </c>
      <c r="D268" s="14">
        <v>0</v>
      </c>
      <c r="E268" s="14">
        <v>1</v>
      </c>
      <c r="F268" s="14">
        <v>0</v>
      </c>
      <c r="G268" s="14">
        <v>2</v>
      </c>
      <c r="H268" s="14">
        <v>1</v>
      </c>
      <c r="I268" s="14">
        <v>1</v>
      </c>
      <c r="J268" s="14">
        <v>0</v>
      </c>
      <c r="K268" s="14">
        <v>5</v>
      </c>
    </row>
    <row r="269" spans="1:11" x14ac:dyDescent="0.25">
      <c r="A269" s="33" t="s">
        <v>556</v>
      </c>
      <c r="B269" s="14">
        <v>0</v>
      </c>
      <c r="C269" s="14">
        <v>0</v>
      </c>
      <c r="D269" s="14">
        <v>0</v>
      </c>
      <c r="E269" s="14">
        <v>1</v>
      </c>
      <c r="F269" s="14">
        <v>2</v>
      </c>
      <c r="G269" s="14">
        <v>2</v>
      </c>
      <c r="H269" s="14">
        <v>0</v>
      </c>
      <c r="I269" s="14">
        <v>0</v>
      </c>
      <c r="J269" s="14">
        <v>0</v>
      </c>
      <c r="K269" s="14">
        <v>5</v>
      </c>
    </row>
    <row r="270" spans="1:11" x14ac:dyDescent="0.25">
      <c r="A270" s="33" t="s">
        <v>557</v>
      </c>
      <c r="B270" s="14">
        <v>0</v>
      </c>
      <c r="C270" s="14">
        <v>0</v>
      </c>
      <c r="D270" s="14">
        <v>0</v>
      </c>
      <c r="E270" s="14">
        <v>0</v>
      </c>
      <c r="F270" s="14">
        <v>1</v>
      </c>
      <c r="G270" s="14">
        <v>1</v>
      </c>
      <c r="H270" s="14">
        <v>1</v>
      </c>
      <c r="I270" s="14">
        <v>1</v>
      </c>
      <c r="J270" s="14">
        <v>1</v>
      </c>
      <c r="K270" s="14">
        <v>5</v>
      </c>
    </row>
    <row r="271" spans="1:11" x14ac:dyDescent="0.25">
      <c r="A271" s="33" t="s">
        <v>558</v>
      </c>
      <c r="B271" s="14">
        <v>0</v>
      </c>
      <c r="C271" s="14">
        <v>0</v>
      </c>
      <c r="D271" s="14">
        <v>0</v>
      </c>
      <c r="E271" s="14">
        <v>0</v>
      </c>
      <c r="F271" s="14">
        <v>0</v>
      </c>
      <c r="G271" s="14">
        <v>1</v>
      </c>
      <c r="H271" s="14">
        <v>3</v>
      </c>
      <c r="I271" s="14">
        <v>1</v>
      </c>
      <c r="J271" s="14">
        <v>0</v>
      </c>
      <c r="K271" s="14">
        <v>5</v>
      </c>
    </row>
    <row r="272" spans="1:11" x14ac:dyDescent="0.25">
      <c r="A272" s="33" t="s">
        <v>559</v>
      </c>
      <c r="B272" s="14">
        <v>0</v>
      </c>
      <c r="C272" s="14">
        <v>0</v>
      </c>
      <c r="D272" s="14">
        <v>0</v>
      </c>
      <c r="E272" s="14">
        <v>0</v>
      </c>
      <c r="F272" s="14">
        <v>1</v>
      </c>
      <c r="G272" s="14">
        <v>1</v>
      </c>
      <c r="H272" s="14">
        <v>3</v>
      </c>
      <c r="I272" s="14">
        <v>0</v>
      </c>
      <c r="J272" s="14">
        <v>0</v>
      </c>
      <c r="K272" s="14">
        <v>5</v>
      </c>
    </row>
    <row r="273" spans="1:11" x14ac:dyDescent="0.25">
      <c r="A273" s="33" t="s">
        <v>560</v>
      </c>
      <c r="B273" s="14">
        <v>0</v>
      </c>
      <c r="C273" s="14">
        <v>0</v>
      </c>
      <c r="D273" s="14">
        <v>0</v>
      </c>
      <c r="E273" s="14">
        <v>0</v>
      </c>
      <c r="F273" s="14">
        <v>0</v>
      </c>
      <c r="G273" s="14">
        <v>1</v>
      </c>
      <c r="H273" s="14">
        <v>0</v>
      </c>
      <c r="I273" s="14">
        <v>3</v>
      </c>
      <c r="J273" s="14">
        <v>1</v>
      </c>
      <c r="K273" s="14">
        <v>5</v>
      </c>
    </row>
    <row r="274" spans="1:11" x14ac:dyDescent="0.25">
      <c r="A274" s="33" t="s">
        <v>561</v>
      </c>
      <c r="B274" s="14">
        <v>0</v>
      </c>
      <c r="C274" s="14">
        <v>0</v>
      </c>
      <c r="D274" s="14">
        <v>0</v>
      </c>
      <c r="E274" s="14">
        <v>0</v>
      </c>
      <c r="F274" s="14">
        <v>0</v>
      </c>
      <c r="G274" s="14">
        <v>4</v>
      </c>
      <c r="H274" s="14">
        <v>1</v>
      </c>
      <c r="I274" s="14">
        <v>0</v>
      </c>
      <c r="J274" s="14">
        <v>0</v>
      </c>
      <c r="K274" s="14">
        <v>5</v>
      </c>
    </row>
    <row r="275" spans="1:11" x14ac:dyDescent="0.25">
      <c r="A275" s="33" t="s">
        <v>562</v>
      </c>
      <c r="B275" s="14">
        <v>0</v>
      </c>
      <c r="C275" s="14">
        <v>0</v>
      </c>
      <c r="D275" s="14">
        <v>0</v>
      </c>
      <c r="E275" s="14">
        <v>1</v>
      </c>
      <c r="F275" s="14">
        <v>0</v>
      </c>
      <c r="G275" s="14">
        <v>1</v>
      </c>
      <c r="H275" s="14">
        <v>3</v>
      </c>
      <c r="I275" s="14">
        <v>0</v>
      </c>
      <c r="J275" s="14">
        <v>0</v>
      </c>
      <c r="K275" s="14">
        <v>5</v>
      </c>
    </row>
    <row r="276" spans="1:11" x14ac:dyDescent="0.25">
      <c r="A276" s="33" t="s">
        <v>563</v>
      </c>
      <c r="B276" s="14">
        <v>0</v>
      </c>
      <c r="C276" s="14">
        <v>0</v>
      </c>
      <c r="D276" s="14">
        <v>0</v>
      </c>
      <c r="E276" s="14">
        <v>0</v>
      </c>
      <c r="F276" s="14">
        <v>0</v>
      </c>
      <c r="G276" s="14">
        <v>0</v>
      </c>
      <c r="H276" s="14">
        <v>1</v>
      </c>
      <c r="I276" s="14">
        <v>3</v>
      </c>
      <c r="J276" s="14">
        <v>0</v>
      </c>
      <c r="K276" s="14">
        <v>4</v>
      </c>
    </row>
    <row r="277" spans="1:11" x14ac:dyDescent="0.25">
      <c r="A277" s="33" t="s">
        <v>564</v>
      </c>
      <c r="B277" s="14">
        <v>0</v>
      </c>
      <c r="C277" s="14">
        <v>0</v>
      </c>
      <c r="D277" s="14">
        <v>0</v>
      </c>
      <c r="E277" s="14">
        <v>1</v>
      </c>
      <c r="F277" s="14">
        <v>2</v>
      </c>
      <c r="G277" s="14">
        <v>1</v>
      </c>
      <c r="H277" s="14">
        <v>0</v>
      </c>
      <c r="I277" s="14">
        <v>0</v>
      </c>
      <c r="J277" s="14">
        <v>1</v>
      </c>
      <c r="K277" s="14">
        <v>5</v>
      </c>
    </row>
    <row r="278" spans="1:11" x14ac:dyDescent="0.25">
      <c r="A278" s="33" t="s">
        <v>565</v>
      </c>
      <c r="B278" s="14">
        <v>0</v>
      </c>
      <c r="C278" s="14">
        <v>0</v>
      </c>
      <c r="D278" s="14">
        <v>1</v>
      </c>
      <c r="E278" s="14">
        <v>0</v>
      </c>
      <c r="F278" s="14">
        <v>1</v>
      </c>
      <c r="G278" s="14">
        <v>0</v>
      </c>
      <c r="H278" s="14">
        <v>2</v>
      </c>
      <c r="I278" s="14">
        <v>1</v>
      </c>
      <c r="J278" s="14">
        <v>0</v>
      </c>
      <c r="K278" s="14">
        <v>5</v>
      </c>
    </row>
    <row r="279" spans="1:11" x14ac:dyDescent="0.25">
      <c r="A279" s="33" t="s">
        <v>566</v>
      </c>
      <c r="B279" s="14">
        <v>1</v>
      </c>
      <c r="C279" s="14">
        <v>0</v>
      </c>
      <c r="D279" s="14">
        <v>1</v>
      </c>
      <c r="E279" s="14">
        <v>1</v>
      </c>
      <c r="F279" s="14">
        <v>1</v>
      </c>
      <c r="G279" s="14">
        <v>1</v>
      </c>
      <c r="H279" s="14">
        <v>0</v>
      </c>
      <c r="I279" s="14">
        <v>0</v>
      </c>
      <c r="J279" s="14">
        <v>0</v>
      </c>
      <c r="K279" s="14">
        <v>5</v>
      </c>
    </row>
    <row r="280" spans="1:11" x14ac:dyDescent="0.25">
      <c r="A280" s="33" t="s">
        <v>567</v>
      </c>
      <c r="B280" s="14">
        <v>0</v>
      </c>
      <c r="C280" s="14">
        <v>0</v>
      </c>
      <c r="D280" s="14">
        <v>0</v>
      </c>
      <c r="E280" s="14">
        <v>0</v>
      </c>
      <c r="F280" s="14">
        <v>2</v>
      </c>
      <c r="G280" s="14">
        <v>1</v>
      </c>
      <c r="H280" s="14">
        <v>1</v>
      </c>
      <c r="I280" s="14">
        <v>1</v>
      </c>
      <c r="J280" s="14">
        <v>0</v>
      </c>
      <c r="K280" s="14">
        <v>5</v>
      </c>
    </row>
    <row r="281" spans="1:11" x14ac:dyDescent="0.25">
      <c r="A281" s="33" t="s">
        <v>568</v>
      </c>
      <c r="B281" s="14">
        <v>0</v>
      </c>
      <c r="C281" s="14">
        <v>0</v>
      </c>
      <c r="D281" s="14">
        <v>0</v>
      </c>
      <c r="E281" s="14">
        <v>0</v>
      </c>
      <c r="F281" s="14">
        <v>1</v>
      </c>
      <c r="G281" s="14">
        <v>1</v>
      </c>
      <c r="H281" s="14">
        <v>3</v>
      </c>
      <c r="I281" s="14">
        <v>0</v>
      </c>
      <c r="J281" s="14">
        <v>0</v>
      </c>
      <c r="K281" s="14">
        <v>5</v>
      </c>
    </row>
    <row r="282" spans="1:11" x14ac:dyDescent="0.25">
      <c r="A282" s="33" t="s">
        <v>569</v>
      </c>
      <c r="B282" s="14">
        <v>0</v>
      </c>
      <c r="C282" s="14">
        <v>0</v>
      </c>
      <c r="D282" s="14">
        <v>1</v>
      </c>
      <c r="E282" s="14">
        <v>0</v>
      </c>
      <c r="F282" s="14">
        <v>1</v>
      </c>
      <c r="G282" s="14">
        <v>0</v>
      </c>
      <c r="H282" s="14">
        <v>1</v>
      </c>
      <c r="I282" s="14">
        <v>2</v>
      </c>
      <c r="J282" s="14">
        <v>0</v>
      </c>
      <c r="K282" s="14">
        <v>5</v>
      </c>
    </row>
    <row r="283" spans="1:11" x14ac:dyDescent="0.25">
      <c r="A283" s="33" t="s">
        <v>570</v>
      </c>
      <c r="B283" s="14">
        <v>0</v>
      </c>
      <c r="C283" s="14">
        <v>0</v>
      </c>
      <c r="D283" s="14">
        <v>2</v>
      </c>
      <c r="E283" s="14">
        <v>0</v>
      </c>
      <c r="F283" s="14">
        <v>1</v>
      </c>
      <c r="G283" s="14">
        <v>1</v>
      </c>
      <c r="H283" s="14">
        <v>1</v>
      </c>
      <c r="I283" s="14">
        <v>0</v>
      </c>
      <c r="J283" s="14">
        <v>0</v>
      </c>
      <c r="K283" s="14">
        <v>5</v>
      </c>
    </row>
    <row r="284" spans="1:11" x14ac:dyDescent="0.25">
      <c r="A284" s="33" t="s">
        <v>571</v>
      </c>
      <c r="B284" s="14">
        <v>0</v>
      </c>
      <c r="C284" s="14">
        <v>0</v>
      </c>
      <c r="D284" s="14">
        <v>0</v>
      </c>
      <c r="E284" s="14">
        <v>0</v>
      </c>
      <c r="F284" s="14">
        <v>0</v>
      </c>
      <c r="G284" s="14">
        <v>1</v>
      </c>
      <c r="H284" s="14">
        <v>2</v>
      </c>
      <c r="I284" s="14">
        <v>2</v>
      </c>
      <c r="J284" s="14">
        <v>0</v>
      </c>
      <c r="K284" s="14">
        <v>5</v>
      </c>
    </row>
    <row r="285" spans="1:11" x14ac:dyDescent="0.25">
      <c r="A285" s="33" t="s">
        <v>572</v>
      </c>
      <c r="B285" s="14">
        <v>0</v>
      </c>
      <c r="C285" s="14">
        <v>0</v>
      </c>
      <c r="D285" s="14">
        <v>0</v>
      </c>
      <c r="E285" s="14">
        <v>0</v>
      </c>
      <c r="F285" s="14">
        <v>0</v>
      </c>
      <c r="G285" s="14">
        <v>2</v>
      </c>
      <c r="H285" s="14">
        <v>2</v>
      </c>
      <c r="I285" s="14">
        <v>1</v>
      </c>
      <c r="J285" s="14">
        <v>0</v>
      </c>
      <c r="K285" s="14">
        <v>5</v>
      </c>
    </row>
    <row r="286" spans="1:11" x14ac:dyDescent="0.25">
      <c r="A286" s="33" t="s">
        <v>573</v>
      </c>
      <c r="B286" s="14">
        <v>0</v>
      </c>
      <c r="C286" s="14">
        <v>0</v>
      </c>
      <c r="D286" s="14">
        <v>0</v>
      </c>
      <c r="E286" s="14">
        <v>0</v>
      </c>
      <c r="F286" s="14">
        <v>0</v>
      </c>
      <c r="G286" s="14">
        <v>2</v>
      </c>
      <c r="H286" s="14">
        <v>2</v>
      </c>
      <c r="I286" s="14">
        <v>1</v>
      </c>
      <c r="J286" s="14">
        <v>0</v>
      </c>
      <c r="K286" s="14">
        <v>5</v>
      </c>
    </row>
    <row r="287" spans="1:11" x14ac:dyDescent="0.25">
      <c r="A287" s="33" t="s">
        <v>574</v>
      </c>
      <c r="B287" s="14">
        <v>0</v>
      </c>
      <c r="C287" s="14">
        <v>0</v>
      </c>
      <c r="D287" s="14">
        <v>0</v>
      </c>
      <c r="E287" s="14">
        <v>1</v>
      </c>
      <c r="F287" s="14">
        <v>1</v>
      </c>
      <c r="G287" s="14">
        <v>2</v>
      </c>
      <c r="H287" s="14">
        <v>1</v>
      </c>
      <c r="I287" s="14">
        <v>0</v>
      </c>
      <c r="J287" s="14">
        <v>0</v>
      </c>
      <c r="K287" s="14">
        <v>5</v>
      </c>
    </row>
    <row r="288" spans="1:11" x14ac:dyDescent="0.25">
      <c r="A288" s="33" t="s">
        <v>575</v>
      </c>
      <c r="B288" s="14">
        <v>1</v>
      </c>
      <c r="C288" s="14">
        <v>0</v>
      </c>
      <c r="D288" s="14">
        <v>0</v>
      </c>
      <c r="E288" s="14">
        <v>1</v>
      </c>
      <c r="F288" s="14">
        <v>1</v>
      </c>
      <c r="G288" s="14">
        <v>1</v>
      </c>
      <c r="H288" s="14">
        <v>0</v>
      </c>
      <c r="I288" s="14">
        <v>1</v>
      </c>
      <c r="J288" s="14">
        <v>0</v>
      </c>
      <c r="K288" s="14">
        <v>5</v>
      </c>
    </row>
    <row r="289" spans="1:11" x14ac:dyDescent="0.25">
      <c r="A289" s="33" t="s">
        <v>576</v>
      </c>
      <c r="B289" s="14">
        <v>0</v>
      </c>
      <c r="C289" s="14">
        <v>0</v>
      </c>
      <c r="D289" s="14">
        <v>0</v>
      </c>
      <c r="E289" s="14">
        <v>1</v>
      </c>
      <c r="F289" s="14">
        <v>2</v>
      </c>
      <c r="G289" s="14">
        <v>1</v>
      </c>
      <c r="H289" s="14">
        <v>1</v>
      </c>
      <c r="I289" s="14">
        <v>0</v>
      </c>
      <c r="J289" s="14">
        <v>0</v>
      </c>
      <c r="K289" s="14">
        <v>5</v>
      </c>
    </row>
    <row r="290" spans="1:11" x14ac:dyDescent="0.25">
      <c r="A290" s="33" t="s">
        <v>577</v>
      </c>
      <c r="B290" s="14">
        <v>0</v>
      </c>
      <c r="C290" s="14">
        <v>0</v>
      </c>
      <c r="D290" s="14">
        <v>0</v>
      </c>
      <c r="E290" s="14">
        <v>0</v>
      </c>
      <c r="F290" s="14">
        <v>0</v>
      </c>
      <c r="G290" s="14">
        <v>0</v>
      </c>
      <c r="H290" s="14">
        <v>3</v>
      </c>
      <c r="I290" s="14">
        <v>2</v>
      </c>
      <c r="J290" s="14">
        <v>0</v>
      </c>
      <c r="K290" s="14">
        <v>5</v>
      </c>
    </row>
    <row r="291" spans="1:11" x14ac:dyDescent="0.25">
      <c r="A291" s="33" t="s">
        <v>578</v>
      </c>
      <c r="B291" s="14">
        <v>0</v>
      </c>
      <c r="C291" s="14">
        <v>0</v>
      </c>
      <c r="D291" s="14">
        <v>0</v>
      </c>
      <c r="E291" s="14">
        <v>0</v>
      </c>
      <c r="F291" s="14">
        <v>1</v>
      </c>
      <c r="G291" s="14">
        <v>1</v>
      </c>
      <c r="H291" s="14">
        <v>2</v>
      </c>
      <c r="I291" s="14">
        <v>1</v>
      </c>
      <c r="J291" s="14">
        <v>0</v>
      </c>
      <c r="K291" s="14">
        <v>5</v>
      </c>
    </row>
    <row r="292" spans="1:11" x14ac:dyDescent="0.25">
      <c r="A292" s="33" t="s">
        <v>579</v>
      </c>
      <c r="B292" s="14">
        <v>0</v>
      </c>
      <c r="C292" s="14">
        <v>0</v>
      </c>
      <c r="D292" s="14">
        <v>0</v>
      </c>
      <c r="E292" s="14">
        <v>1</v>
      </c>
      <c r="F292" s="14">
        <v>0</v>
      </c>
      <c r="G292" s="14">
        <v>1</v>
      </c>
      <c r="H292" s="14">
        <v>2</v>
      </c>
      <c r="I292" s="14">
        <v>1</v>
      </c>
      <c r="J292" s="14">
        <v>0</v>
      </c>
      <c r="K292" s="14">
        <v>5</v>
      </c>
    </row>
    <row r="293" spans="1:11" x14ac:dyDescent="0.25">
      <c r="A293" s="33" t="s">
        <v>580</v>
      </c>
      <c r="B293" s="14">
        <v>0</v>
      </c>
      <c r="C293" s="14">
        <v>0</v>
      </c>
      <c r="D293" s="14">
        <v>0</v>
      </c>
      <c r="E293" s="14">
        <v>0</v>
      </c>
      <c r="F293" s="14">
        <v>2</v>
      </c>
      <c r="G293" s="14">
        <v>0</v>
      </c>
      <c r="H293" s="14">
        <v>2</v>
      </c>
      <c r="I293" s="14">
        <v>1</v>
      </c>
      <c r="J293" s="14">
        <v>0</v>
      </c>
      <c r="K293" s="14">
        <v>5</v>
      </c>
    </row>
    <row r="294" spans="1:11" x14ac:dyDescent="0.25">
      <c r="A294" s="33" t="s">
        <v>581</v>
      </c>
      <c r="B294" s="14">
        <v>0</v>
      </c>
      <c r="C294" s="14">
        <v>0</v>
      </c>
      <c r="D294" s="14">
        <v>0</v>
      </c>
      <c r="E294" s="14">
        <v>0</v>
      </c>
      <c r="F294" s="14">
        <v>0</v>
      </c>
      <c r="G294" s="14">
        <v>0</v>
      </c>
      <c r="H294" s="14">
        <v>3</v>
      </c>
      <c r="I294" s="14">
        <v>2</v>
      </c>
      <c r="J294" s="14">
        <v>0</v>
      </c>
      <c r="K294" s="14">
        <v>5</v>
      </c>
    </row>
    <row r="295" spans="1:11" x14ac:dyDescent="0.25">
      <c r="A295" s="33" t="s">
        <v>582</v>
      </c>
      <c r="B295" s="14">
        <v>0</v>
      </c>
      <c r="C295" s="14">
        <v>0</v>
      </c>
      <c r="D295" s="14">
        <v>0</v>
      </c>
      <c r="E295" s="14">
        <v>0</v>
      </c>
      <c r="F295" s="14">
        <v>3</v>
      </c>
      <c r="G295" s="14">
        <v>1</v>
      </c>
      <c r="H295" s="14">
        <v>1</v>
      </c>
      <c r="I295" s="14">
        <v>0</v>
      </c>
      <c r="J295" s="14">
        <v>0</v>
      </c>
      <c r="K295" s="14">
        <v>5</v>
      </c>
    </row>
    <row r="296" spans="1:11" x14ac:dyDescent="0.25">
      <c r="A296" s="33" t="s">
        <v>583</v>
      </c>
      <c r="B296" s="14">
        <v>0</v>
      </c>
      <c r="C296" s="14">
        <v>0</v>
      </c>
      <c r="D296" s="14">
        <v>0</v>
      </c>
      <c r="E296" s="14">
        <v>0</v>
      </c>
      <c r="F296" s="14">
        <v>0</v>
      </c>
      <c r="G296" s="14">
        <v>1</v>
      </c>
      <c r="H296" s="14">
        <v>2</v>
      </c>
      <c r="I296" s="14">
        <v>0</v>
      </c>
      <c r="J296" s="14">
        <v>2</v>
      </c>
      <c r="K296" s="14">
        <v>5</v>
      </c>
    </row>
    <row r="297" spans="1:11" x14ac:dyDescent="0.25">
      <c r="A297" s="33" t="s">
        <v>584</v>
      </c>
      <c r="B297" s="14">
        <v>0</v>
      </c>
      <c r="C297" s="14">
        <v>0</v>
      </c>
      <c r="D297" s="14">
        <v>0</v>
      </c>
      <c r="E297" s="14">
        <v>1</v>
      </c>
      <c r="F297" s="14">
        <v>1</v>
      </c>
      <c r="G297" s="14">
        <v>2</v>
      </c>
      <c r="H297" s="14">
        <v>1</v>
      </c>
      <c r="I297" s="14">
        <v>0</v>
      </c>
      <c r="J297" s="14">
        <v>0</v>
      </c>
      <c r="K297" s="14">
        <v>5</v>
      </c>
    </row>
    <row r="298" spans="1:11" x14ac:dyDescent="0.25">
      <c r="A298" s="33" t="s">
        <v>585</v>
      </c>
      <c r="B298" s="14">
        <v>0</v>
      </c>
      <c r="C298" s="14">
        <v>0</v>
      </c>
      <c r="D298" s="14">
        <v>0</v>
      </c>
      <c r="E298" s="14">
        <v>1</v>
      </c>
      <c r="F298" s="14">
        <v>3</v>
      </c>
      <c r="G298" s="14">
        <v>1</v>
      </c>
      <c r="H298" s="14">
        <v>0</v>
      </c>
      <c r="I298" s="14">
        <v>0</v>
      </c>
      <c r="J298" s="14">
        <v>0</v>
      </c>
      <c r="K298" s="14">
        <v>5</v>
      </c>
    </row>
    <row r="299" spans="1:11" x14ac:dyDescent="0.25">
      <c r="A299" s="33" t="s">
        <v>586</v>
      </c>
      <c r="B299" s="14">
        <v>0</v>
      </c>
      <c r="C299" s="14">
        <v>0</v>
      </c>
      <c r="D299" s="14">
        <v>0</v>
      </c>
      <c r="E299" s="14">
        <v>0</v>
      </c>
      <c r="F299" s="14">
        <v>0</v>
      </c>
      <c r="G299" s="14">
        <v>0</v>
      </c>
      <c r="H299" s="14">
        <v>2</v>
      </c>
      <c r="I299" s="14">
        <v>3</v>
      </c>
      <c r="J299" s="14">
        <v>0</v>
      </c>
      <c r="K299" s="14">
        <v>5</v>
      </c>
    </row>
    <row r="300" spans="1:11" x14ac:dyDescent="0.25">
      <c r="A300" s="33" t="s">
        <v>587</v>
      </c>
      <c r="B300" s="14">
        <v>0</v>
      </c>
      <c r="C300" s="14">
        <v>0</v>
      </c>
      <c r="D300" s="14">
        <v>1</v>
      </c>
      <c r="E300" s="14">
        <v>1</v>
      </c>
      <c r="F300" s="14">
        <v>1</v>
      </c>
      <c r="G300" s="14">
        <v>2</v>
      </c>
      <c r="H300" s="14">
        <v>0</v>
      </c>
      <c r="I300" s="14">
        <v>0</v>
      </c>
      <c r="J300" s="14">
        <v>0</v>
      </c>
      <c r="K300" s="14">
        <v>5</v>
      </c>
    </row>
    <row r="301" spans="1:11" x14ac:dyDescent="0.25">
      <c r="A301" s="33" t="s">
        <v>588</v>
      </c>
      <c r="B301" s="14">
        <v>0</v>
      </c>
      <c r="C301" s="14">
        <v>0</v>
      </c>
      <c r="D301" s="14">
        <v>0</v>
      </c>
      <c r="E301" s="14">
        <v>0</v>
      </c>
      <c r="F301" s="14">
        <v>0</v>
      </c>
      <c r="G301" s="14">
        <v>0</v>
      </c>
      <c r="H301" s="14">
        <v>3</v>
      </c>
      <c r="I301" s="14">
        <v>2</v>
      </c>
      <c r="J301" s="14">
        <v>0</v>
      </c>
      <c r="K301" s="14">
        <v>5</v>
      </c>
    </row>
    <row r="302" spans="1:11" x14ac:dyDescent="0.25">
      <c r="A302" s="33" t="s">
        <v>589</v>
      </c>
      <c r="B302" s="14">
        <v>0</v>
      </c>
      <c r="C302" s="14">
        <v>0</v>
      </c>
      <c r="D302" s="14">
        <v>0</v>
      </c>
      <c r="E302" s="14">
        <v>2</v>
      </c>
      <c r="F302" s="14">
        <v>0</v>
      </c>
      <c r="G302" s="14">
        <v>0</v>
      </c>
      <c r="H302" s="14">
        <v>1</v>
      </c>
      <c r="I302" s="14">
        <v>2</v>
      </c>
      <c r="J302" s="14">
        <v>0</v>
      </c>
      <c r="K302" s="14">
        <v>5</v>
      </c>
    </row>
    <row r="303" spans="1:11" x14ac:dyDescent="0.25">
      <c r="A303" s="33" t="s">
        <v>590</v>
      </c>
      <c r="B303" s="14">
        <v>0</v>
      </c>
      <c r="C303" s="14">
        <v>0</v>
      </c>
      <c r="D303" s="14">
        <v>0</v>
      </c>
      <c r="E303" s="14">
        <v>0</v>
      </c>
      <c r="F303" s="14">
        <v>0</v>
      </c>
      <c r="G303" s="14">
        <v>1</v>
      </c>
      <c r="H303" s="14">
        <v>0</v>
      </c>
      <c r="I303" s="14">
        <v>2</v>
      </c>
      <c r="J303" s="14">
        <v>2</v>
      </c>
      <c r="K303" s="14">
        <v>5</v>
      </c>
    </row>
    <row r="304" spans="1:11" x14ac:dyDescent="0.25">
      <c r="A304" s="33" t="s">
        <v>591</v>
      </c>
      <c r="B304" s="14">
        <v>0</v>
      </c>
      <c r="C304" s="14">
        <v>0</v>
      </c>
      <c r="D304" s="14">
        <v>0</v>
      </c>
      <c r="E304" s="14">
        <v>1</v>
      </c>
      <c r="F304" s="14">
        <v>0</v>
      </c>
      <c r="G304" s="14">
        <v>3</v>
      </c>
      <c r="H304" s="14">
        <v>1</v>
      </c>
      <c r="I304" s="14">
        <v>0</v>
      </c>
      <c r="J304" s="14">
        <v>0</v>
      </c>
      <c r="K304" s="14">
        <v>5</v>
      </c>
    </row>
    <row r="305" spans="1:19" x14ac:dyDescent="0.25">
      <c r="A305" s="33" t="s">
        <v>592</v>
      </c>
      <c r="B305" s="14">
        <v>0</v>
      </c>
      <c r="C305" s="14">
        <v>0</v>
      </c>
      <c r="D305" s="14">
        <v>0</v>
      </c>
      <c r="E305" s="14">
        <v>0</v>
      </c>
      <c r="F305" s="14">
        <v>0</v>
      </c>
      <c r="G305" s="14">
        <v>0</v>
      </c>
      <c r="H305" s="14">
        <v>1</v>
      </c>
      <c r="I305" s="14">
        <v>4</v>
      </c>
      <c r="J305" s="14">
        <v>0</v>
      </c>
      <c r="K305" s="14">
        <v>5</v>
      </c>
    </row>
    <row r="306" spans="1:19" x14ac:dyDescent="0.25">
      <c r="A306" s="33" t="s">
        <v>593</v>
      </c>
      <c r="B306" s="14">
        <v>0</v>
      </c>
      <c r="C306" s="14">
        <v>0</v>
      </c>
      <c r="D306" s="14">
        <v>0</v>
      </c>
      <c r="E306" s="14">
        <v>0</v>
      </c>
      <c r="F306" s="14">
        <v>0</v>
      </c>
      <c r="G306" s="14">
        <v>1</v>
      </c>
      <c r="H306" s="14">
        <v>3</v>
      </c>
      <c r="I306" s="14">
        <v>1</v>
      </c>
      <c r="J306" s="14">
        <v>0</v>
      </c>
      <c r="K306" s="14">
        <v>5</v>
      </c>
    </row>
    <row r="307" spans="1:19" x14ac:dyDescent="0.25">
      <c r="A307" s="33" t="s">
        <v>594</v>
      </c>
      <c r="B307" s="14">
        <v>0</v>
      </c>
      <c r="C307" s="14">
        <v>0</v>
      </c>
      <c r="D307" s="14">
        <v>0</v>
      </c>
      <c r="E307" s="14">
        <v>2</v>
      </c>
      <c r="F307" s="14">
        <v>1</v>
      </c>
      <c r="G307" s="14">
        <v>0</v>
      </c>
      <c r="H307" s="14">
        <v>1</v>
      </c>
      <c r="I307" s="14">
        <v>1</v>
      </c>
      <c r="J307" s="14">
        <v>0</v>
      </c>
      <c r="K307" s="14">
        <v>5</v>
      </c>
    </row>
    <row r="308" spans="1:19" x14ac:dyDescent="0.25">
      <c r="A308" s="33" t="s">
        <v>595</v>
      </c>
      <c r="B308" s="14">
        <v>0</v>
      </c>
      <c r="C308" s="14">
        <v>0</v>
      </c>
      <c r="D308" s="14">
        <v>0</v>
      </c>
      <c r="E308" s="14">
        <v>0</v>
      </c>
      <c r="F308" s="14">
        <v>1</v>
      </c>
      <c r="G308" s="14">
        <v>1</v>
      </c>
      <c r="H308" s="14">
        <v>2</v>
      </c>
      <c r="I308" s="14">
        <v>1</v>
      </c>
      <c r="J308" s="14">
        <v>0</v>
      </c>
      <c r="K308" s="14">
        <v>5</v>
      </c>
    </row>
    <row r="309" spans="1:19" x14ac:dyDescent="0.25">
      <c r="A309" s="80" t="s">
        <v>68</v>
      </c>
      <c r="B309" s="48">
        <v>20</v>
      </c>
      <c r="C309" s="48">
        <v>6</v>
      </c>
      <c r="D309" s="48">
        <v>53</v>
      </c>
      <c r="E309" s="48">
        <v>119</v>
      </c>
      <c r="F309" s="48">
        <v>234</v>
      </c>
      <c r="G309" s="48">
        <v>311</v>
      </c>
      <c r="H309" s="48">
        <v>382</v>
      </c>
      <c r="I309" s="48">
        <v>285</v>
      </c>
      <c r="J309" s="48">
        <v>84</v>
      </c>
      <c r="K309" s="48">
        <v>1494</v>
      </c>
    </row>
    <row r="311" spans="1:19" x14ac:dyDescent="0.25">
      <c r="A311" s="17" t="s">
        <v>4</v>
      </c>
      <c r="M311" s="17" t="s">
        <v>5</v>
      </c>
    </row>
    <row r="313" spans="1:19" x14ac:dyDescent="0.25">
      <c r="A313" s="17" t="s">
        <v>7</v>
      </c>
    </row>
    <row r="315" spans="1:19" x14ac:dyDescent="0.25">
      <c r="A315" s="10" t="s">
        <v>134</v>
      </c>
      <c r="M315" s="10" t="s">
        <v>135</v>
      </c>
    </row>
    <row r="316" spans="1:19" x14ac:dyDescent="0.25">
      <c r="A316" s="77" t="s">
        <v>634</v>
      </c>
      <c r="B316" s="48" t="s">
        <v>126</v>
      </c>
      <c r="C316" s="48" t="s">
        <v>127</v>
      </c>
      <c r="D316" s="48" t="s">
        <v>128</v>
      </c>
      <c r="E316" s="48" t="s">
        <v>129</v>
      </c>
      <c r="F316" s="48" t="s">
        <v>130</v>
      </c>
      <c r="G316" s="48" t="s">
        <v>68</v>
      </c>
      <c r="M316" s="77" t="s">
        <v>633</v>
      </c>
      <c r="N316" s="48" t="s">
        <v>126</v>
      </c>
      <c r="O316" s="48" t="s">
        <v>127</v>
      </c>
      <c r="P316" s="48" t="s">
        <v>128</v>
      </c>
      <c r="Q316" s="48" t="s">
        <v>129</v>
      </c>
      <c r="R316" s="48" t="s">
        <v>130</v>
      </c>
      <c r="S316" s="48" t="s">
        <v>68</v>
      </c>
    </row>
    <row r="317" spans="1:19" x14ac:dyDescent="0.25">
      <c r="A317" s="33" t="s">
        <v>136</v>
      </c>
      <c r="B317" s="14">
        <v>0</v>
      </c>
      <c r="C317" s="14">
        <v>0</v>
      </c>
      <c r="D317" s="14">
        <v>1</v>
      </c>
      <c r="E317" s="14">
        <v>1</v>
      </c>
      <c r="F317" s="14">
        <v>1</v>
      </c>
      <c r="G317" s="14">
        <v>3</v>
      </c>
      <c r="M317" s="33" t="s">
        <v>137</v>
      </c>
      <c r="N317" s="14">
        <v>0</v>
      </c>
      <c r="O317" s="14">
        <v>0</v>
      </c>
      <c r="P317" s="14">
        <v>6</v>
      </c>
      <c r="Q317" s="14">
        <v>0</v>
      </c>
      <c r="R317" s="14">
        <v>0</v>
      </c>
      <c r="S317" s="14">
        <v>6</v>
      </c>
    </row>
    <row r="318" spans="1:19" x14ac:dyDescent="0.25">
      <c r="A318" s="33" t="s">
        <v>138</v>
      </c>
      <c r="B318" s="14">
        <v>0</v>
      </c>
      <c r="C318" s="14">
        <v>0</v>
      </c>
      <c r="D318" s="14">
        <v>1</v>
      </c>
      <c r="E318" s="14">
        <v>1</v>
      </c>
      <c r="F318" s="14">
        <v>1</v>
      </c>
      <c r="G318" s="14">
        <v>3</v>
      </c>
      <c r="M318" s="33" t="s">
        <v>139</v>
      </c>
      <c r="N318" s="14">
        <v>0</v>
      </c>
      <c r="O318" s="14">
        <v>3</v>
      </c>
      <c r="P318" s="14">
        <v>5</v>
      </c>
      <c r="Q318" s="14">
        <v>0</v>
      </c>
      <c r="R318" s="14">
        <v>0</v>
      </c>
      <c r="S318" s="14">
        <v>8</v>
      </c>
    </row>
    <row r="319" spans="1:19" x14ac:dyDescent="0.25">
      <c r="A319" s="33" t="s">
        <v>160</v>
      </c>
      <c r="B319" s="14">
        <v>0</v>
      </c>
      <c r="C319" s="14">
        <v>1</v>
      </c>
      <c r="D319" s="14">
        <v>1</v>
      </c>
      <c r="E319" s="14">
        <v>1</v>
      </c>
      <c r="F319" s="14">
        <v>0</v>
      </c>
      <c r="G319" s="14">
        <v>3</v>
      </c>
      <c r="M319" s="33" t="s">
        <v>161</v>
      </c>
      <c r="N319" s="14">
        <v>1</v>
      </c>
      <c r="O319" s="14">
        <v>2</v>
      </c>
      <c r="P319" s="14">
        <v>1</v>
      </c>
      <c r="Q319" s="14">
        <v>2</v>
      </c>
      <c r="R319" s="14">
        <v>0</v>
      </c>
      <c r="S319" s="14">
        <v>6</v>
      </c>
    </row>
    <row r="320" spans="1:19" x14ac:dyDescent="0.25">
      <c r="A320" s="33" t="s">
        <v>182</v>
      </c>
      <c r="B320" s="14">
        <v>0</v>
      </c>
      <c r="C320" s="14">
        <v>1</v>
      </c>
      <c r="D320" s="14">
        <v>1</v>
      </c>
      <c r="E320" s="14">
        <v>1</v>
      </c>
      <c r="F320" s="14">
        <v>0</v>
      </c>
      <c r="G320" s="14">
        <v>3</v>
      </c>
      <c r="M320" s="33" t="s">
        <v>183</v>
      </c>
      <c r="N320" s="14">
        <v>0</v>
      </c>
      <c r="O320" s="14">
        <v>0</v>
      </c>
      <c r="P320" s="14">
        <v>1</v>
      </c>
      <c r="Q320" s="14">
        <v>4</v>
      </c>
      <c r="R320" s="14">
        <v>0</v>
      </c>
      <c r="S320" s="14">
        <v>5</v>
      </c>
    </row>
    <row r="321" spans="1:19" x14ac:dyDescent="0.25">
      <c r="A321" s="33" t="s">
        <v>204</v>
      </c>
      <c r="B321" s="14">
        <v>1</v>
      </c>
      <c r="C321" s="14">
        <v>0</v>
      </c>
      <c r="D321" s="14">
        <v>0</v>
      </c>
      <c r="E321" s="14">
        <v>1</v>
      </c>
      <c r="F321" s="14">
        <v>1</v>
      </c>
      <c r="G321" s="14">
        <v>3</v>
      </c>
      <c r="M321" s="33" t="s">
        <v>205</v>
      </c>
      <c r="N321" s="14">
        <v>0</v>
      </c>
      <c r="O321" s="14">
        <v>0</v>
      </c>
      <c r="P321" s="14">
        <v>0</v>
      </c>
      <c r="Q321" s="14">
        <v>3</v>
      </c>
      <c r="R321" s="14">
        <v>1</v>
      </c>
      <c r="S321" s="14">
        <v>4</v>
      </c>
    </row>
    <row r="322" spans="1:19" x14ac:dyDescent="0.25">
      <c r="A322" s="33" t="s">
        <v>226</v>
      </c>
      <c r="B322" s="14">
        <v>0</v>
      </c>
      <c r="C322" s="14">
        <v>0</v>
      </c>
      <c r="D322" s="14">
        <v>1</v>
      </c>
      <c r="E322" s="14">
        <v>2</v>
      </c>
      <c r="F322" s="14">
        <v>0</v>
      </c>
      <c r="G322" s="14">
        <v>3</v>
      </c>
      <c r="M322" s="33" t="s">
        <v>227</v>
      </c>
      <c r="N322" s="14">
        <v>0</v>
      </c>
      <c r="O322" s="14">
        <v>1</v>
      </c>
      <c r="P322" s="14">
        <v>2</v>
      </c>
      <c r="Q322" s="14">
        <v>1</v>
      </c>
      <c r="R322" s="14">
        <v>1</v>
      </c>
      <c r="S322" s="14">
        <v>5</v>
      </c>
    </row>
    <row r="323" spans="1:19" x14ac:dyDescent="0.25">
      <c r="A323" s="33" t="s">
        <v>248</v>
      </c>
      <c r="B323" s="14">
        <v>0</v>
      </c>
      <c r="C323" s="14">
        <v>0</v>
      </c>
      <c r="D323" s="14">
        <v>0</v>
      </c>
      <c r="E323" s="14">
        <v>0</v>
      </c>
      <c r="F323" s="14">
        <v>3</v>
      </c>
      <c r="G323" s="14">
        <v>3</v>
      </c>
      <c r="M323" s="33" t="s">
        <v>249</v>
      </c>
      <c r="N323" s="14">
        <v>0</v>
      </c>
      <c r="O323" s="14">
        <v>0</v>
      </c>
      <c r="P323" s="14">
        <v>0</v>
      </c>
      <c r="Q323" s="14">
        <v>3</v>
      </c>
      <c r="R323" s="14">
        <v>0</v>
      </c>
      <c r="S323" s="14">
        <v>3</v>
      </c>
    </row>
    <row r="324" spans="1:19" x14ac:dyDescent="0.25">
      <c r="A324" s="33" t="s">
        <v>270</v>
      </c>
      <c r="B324" s="14">
        <v>0</v>
      </c>
      <c r="C324" s="14">
        <v>0</v>
      </c>
      <c r="D324" s="14">
        <v>1</v>
      </c>
      <c r="E324" s="14">
        <v>1</v>
      </c>
      <c r="F324" s="14">
        <v>1</v>
      </c>
      <c r="G324" s="14">
        <v>3</v>
      </c>
      <c r="M324" s="33" t="s">
        <v>271</v>
      </c>
      <c r="N324" s="14">
        <v>0</v>
      </c>
      <c r="O324" s="14">
        <v>0</v>
      </c>
      <c r="P324" s="14">
        <v>1</v>
      </c>
      <c r="Q324" s="14">
        <v>7</v>
      </c>
      <c r="R324" s="14">
        <v>0</v>
      </c>
      <c r="S324" s="14">
        <v>8</v>
      </c>
    </row>
    <row r="325" spans="1:19" x14ac:dyDescent="0.25">
      <c r="A325" s="33" t="s">
        <v>292</v>
      </c>
      <c r="B325" s="14">
        <v>0</v>
      </c>
      <c r="C325" s="14">
        <v>0</v>
      </c>
      <c r="D325" s="14">
        <v>1</v>
      </c>
      <c r="E325" s="14">
        <v>1</v>
      </c>
      <c r="F325" s="14">
        <v>1</v>
      </c>
      <c r="G325" s="14">
        <v>3</v>
      </c>
      <c r="M325" s="33" t="s">
        <v>273</v>
      </c>
      <c r="N325" s="14">
        <v>0</v>
      </c>
      <c r="O325" s="14">
        <v>0</v>
      </c>
      <c r="P325" s="14">
        <v>1</v>
      </c>
      <c r="Q325" s="14">
        <v>3</v>
      </c>
      <c r="R325" s="14">
        <v>0</v>
      </c>
      <c r="S325" s="14">
        <v>4</v>
      </c>
    </row>
    <row r="326" spans="1:19" x14ac:dyDescent="0.25">
      <c r="A326" s="33" t="s">
        <v>314</v>
      </c>
      <c r="B326" s="14">
        <v>0</v>
      </c>
      <c r="C326" s="14">
        <v>0</v>
      </c>
      <c r="D326" s="14">
        <v>1</v>
      </c>
      <c r="E326" s="14">
        <v>2</v>
      </c>
      <c r="F326" s="14">
        <v>0</v>
      </c>
      <c r="G326" s="14">
        <v>3</v>
      </c>
      <c r="M326" s="33" t="s">
        <v>275</v>
      </c>
      <c r="N326" s="14">
        <v>0</v>
      </c>
      <c r="O326" s="14">
        <v>2</v>
      </c>
      <c r="P326" s="14">
        <v>1</v>
      </c>
      <c r="Q326" s="14">
        <v>0</v>
      </c>
      <c r="R326" s="14">
        <v>2</v>
      </c>
      <c r="S326" s="14">
        <v>5</v>
      </c>
    </row>
    <row r="327" spans="1:19" x14ac:dyDescent="0.25">
      <c r="A327" s="33" t="s">
        <v>336</v>
      </c>
      <c r="B327" s="14">
        <v>0</v>
      </c>
      <c r="C327" s="14">
        <v>1</v>
      </c>
      <c r="D327" s="14">
        <v>1</v>
      </c>
      <c r="E327" s="14">
        <v>0</v>
      </c>
      <c r="F327" s="14">
        <v>1</v>
      </c>
      <c r="G327" s="14">
        <v>3</v>
      </c>
      <c r="M327" s="33" t="s">
        <v>277</v>
      </c>
      <c r="N327" s="14">
        <v>0</v>
      </c>
      <c r="O327" s="14">
        <v>1</v>
      </c>
      <c r="P327" s="14">
        <v>1</v>
      </c>
      <c r="Q327" s="14">
        <v>2</v>
      </c>
      <c r="R327" s="14">
        <v>0</v>
      </c>
      <c r="S327" s="14">
        <v>4</v>
      </c>
    </row>
    <row r="328" spans="1:19" x14ac:dyDescent="0.25">
      <c r="A328" s="33" t="s">
        <v>358</v>
      </c>
      <c r="B328" s="14">
        <v>0</v>
      </c>
      <c r="C328" s="14">
        <v>1</v>
      </c>
      <c r="D328" s="14">
        <v>1</v>
      </c>
      <c r="E328" s="14">
        <v>1</v>
      </c>
      <c r="F328" s="14">
        <v>0</v>
      </c>
      <c r="G328" s="14">
        <v>3</v>
      </c>
      <c r="M328" s="33" t="s">
        <v>279</v>
      </c>
      <c r="N328" s="14">
        <v>0</v>
      </c>
      <c r="O328" s="14">
        <v>0</v>
      </c>
      <c r="P328" s="14">
        <v>4</v>
      </c>
      <c r="Q328" s="14">
        <v>4</v>
      </c>
      <c r="R328" s="14">
        <v>0</v>
      </c>
      <c r="S328" s="14">
        <v>8</v>
      </c>
    </row>
    <row r="329" spans="1:19" x14ac:dyDescent="0.25">
      <c r="A329" s="33" t="s">
        <v>360</v>
      </c>
      <c r="B329" s="14">
        <v>0</v>
      </c>
      <c r="C329" s="14">
        <v>0</v>
      </c>
      <c r="D329" s="14">
        <v>1</v>
      </c>
      <c r="E329" s="14">
        <v>0</v>
      </c>
      <c r="F329" s="14">
        <v>2</v>
      </c>
      <c r="G329" s="14">
        <v>3</v>
      </c>
      <c r="M329" s="33" t="s">
        <v>281</v>
      </c>
      <c r="N329" s="14">
        <v>0</v>
      </c>
      <c r="O329" s="14">
        <v>1</v>
      </c>
      <c r="P329" s="14">
        <v>4</v>
      </c>
      <c r="Q329" s="14">
        <v>1</v>
      </c>
      <c r="R329" s="14">
        <v>0</v>
      </c>
      <c r="S329" s="14">
        <v>6</v>
      </c>
    </row>
    <row r="330" spans="1:19" x14ac:dyDescent="0.25">
      <c r="A330" s="33" t="s">
        <v>382</v>
      </c>
      <c r="B330" s="14">
        <v>1</v>
      </c>
      <c r="C330" s="14">
        <v>0</v>
      </c>
      <c r="D330" s="14">
        <v>1</v>
      </c>
      <c r="E330" s="14">
        <v>1</v>
      </c>
      <c r="F330" s="14">
        <v>0</v>
      </c>
      <c r="G330" s="14">
        <v>3</v>
      </c>
      <c r="M330" s="33" t="s">
        <v>283</v>
      </c>
      <c r="N330" s="14">
        <v>1</v>
      </c>
      <c r="O330" s="14">
        <v>2</v>
      </c>
      <c r="P330" s="14">
        <v>5</v>
      </c>
      <c r="Q330" s="14">
        <v>1</v>
      </c>
      <c r="R330" s="14">
        <v>0</v>
      </c>
      <c r="S330" s="14">
        <v>9</v>
      </c>
    </row>
    <row r="331" spans="1:19" x14ac:dyDescent="0.25">
      <c r="A331" s="33" t="s">
        <v>404</v>
      </c>
      <c r="B331" s="14">
        <v>0</v>
      </c>
      <c r="C331" s="14">
        <v>1</v>
      </c>
      <c r="D331" s="14">
        <v>0</v>
      </c>
      <c r="E331" s="14">
        <v>2</v>
      </c>
      <c r="F331" s="14">
        <v>0</v>
      </c>
      <c r="G331" s="14">
        <v>3</v>
      </c>
      <c r="M331" s="33" t="s">
        <v>285</v>
      </c>
      <c r="N331" s="14">
        <v>0</v>
      </c>
      <c r="O331" s="14">
        <v>0</v>
      </c>
      <c r="P331" s="14">
        <v>2</v>
      </c>
      <c r="Q331" s="14">
        <v>4</v>
      </c>
      <c r="R331" s="14">
        <v>2</v>
      </c>
      <c r="S331" s="14">
        <v>8</v>
      </c>
    </row>
    <row r="332" spans="1:19" x14ac:dyDescent="0.25">
      <c r="A332" s="33" t="s">
        <v>426</v>
      </c>
      <c r="B332" s="14">
        <v>0</v>
      </c>
      <c r="C332" s="14">
        <v>0</v>
      </c>
      <c r="D332" s="14">
        <v>0</v>
      </c>
      <c r="E332" s="14">
        <v>3</v>
      </c>
      <c r="F332" s="14">
        <v>0</v>
      </c>
      <c r="G332" s="14">
        <v>3</v>
      </c>
      <c r="M332" s="33" t="s">
        <v>287</v>
      </c>
      <c r="N332" s="14">
        <v>3</v>
      </c>
      <c r="O332" s="14">
        <v>0</v>
      </c>
      <c r="P332" s="14">
        <v>1</v>
      </c>
      <c r="Q332" s="14">
        <v>1</v>
      </c>
      <c r="R332" s="14">
        <v>0</v>
      </c>
      <c r="S332" s="14">
        <v>5</v>
      </c>
    </row>
    <row r="333" spans="1:19" x14ac:dyDescent="0.25">
      <c r="A333" s="33" t="s">
        <v>448</v>
      </c>
      <c r="B333" s="14">
        <v>0</v>
      </c>
      <c r="C333" s="14">
        <v>0</v>
      </c>
      <c r="D333" s="14">
        <v>0</v>
      </c>
      <c r="E333" s="14">
        <v>2</v>
      </c>
      <c r="F333" s="14">
        <v>1</v>
      </c>
      <c r="G333" s="14">
        <v>3</v>
      </c>
      <c r="M333" s="33" t="s">
        <v>289</v>
      </c>
      <c r="N333" s="14">
        <v>0</v>
      </c>
      <c r="O333" s="14">
        <v>0</v>
      </c>
      <c r="P333" s="14">
        <v>0</v>
      </c>
      <c r="Q333" s="14">
        <v>1</v>
      </c>
      <c r="R333" s="14">
        <v>3</v>
      </c>
      <c r="S333" s="14">
        <v>4</v>
      </c>
    </row>
    <row r="334" spans="1:19" x14ac:dyDescent="0.25">
      <c r="A334" s="33" t="s">
        <v>462</v>
      </c>
      <c r="B334" s="14">
        <v>0</v>
      </c>
      <c r="C334" s="14">
        <v>1</v>
      </c>
      <c r="D334" s="14">
        <v>1</v>
      </c>
      <c r="E334" s="14">
        <v>1</v>
      </c>
      <c r="F334" s="14">
        <v>0</v>
      </c>
      <c r="G334" s="14">
        <v>3</v>
      </c>
      <c r="M334" s="33" t="s">
        <v>291</v>
      </c>
      <c r="N334" s="14">
        <v>0</v>
      </c>
      <c r="O334" s="14">
        <v>0</v>
      </c>
      <c r="P334" s="14">
        <v>0</v>
      </c>
      <c r="Q334" s="14">
        <v>5</v>
      </c>
      <c r="R334" s="14">
        <v>0</v>
      </c>
      <c r="S334" s="14">
        <v>5</v>
      </c>
    </row>
    <row r="335" spans="1:19" x14ac:dyDescent="0.25">
      <c r="A335" s="33" t="s">
        <v>473</v>
      </c>
      <c r="B335" s="14">
        <v>0</v>
      </c>
      <c r="C335" s="14">
        <v>0</v>
      </c>
      <c r="D335" s="14">
        <v>2</v>
      </c>
      <c r="E335" s="14">
        <v>0</v>
      </c>
      <c r="F335" s="14">
        <v>1</v>
      </c>
      <c r="G335" s="14">
        <v>3</v>
      </c>
      <c r="M335" s="33" t="s">
        <v>293</v>
      </c>
      <c r="N335" s="14">
        <v>1</v>
      </c>
      <c r="O335" s="14">
        <v>1</v>
      </c>
      <c r="P335" s="14">
        <v>0</v>
      </c>
      <c r="Q335" s="14">
        <v>2</v>
      </c>
      <c r="R335" s="14">
        <v>2</v>
      </c>
      <c r="S335" s="14">
        <v>6</v>
      </c>
    </row>
    <row r="336" spans="1:19" x14ac:dyDescent="0.25">
      <c r="A336" s="33" t="s">
        <v>484</v>
      </c>
      <c r="B336" s="14">
        <v>0</v>
      </c>
      <c r="C336" s="14">
        <v>0</v>
      </c>
      <c r="D336" s="14">
        <v>1</v>
      </c>
      <c r="E336" s="14">
        <v>2</v>
      </c>
      <c r="F336" s="14">
        <v>0</v>
      </c>
      <c r="G336" s="14">
        <v>3</v>
      </c>
      <c r="M336" s="33" t="s">
        <v>295</v>
      </c>
      <c r="N336" s="14">
        <v>0</v>
      </c>
      <c r="O336" s="14">
        <v>0</v>
      </c>
      <c r="P336" s="14">
        <v>1</v>
      </c>
      <c r="Q336" s="14">
        <v>2</v>
      </c>
      <c r="R336" s="14">
        <v>1</v>
      </c>
      <c r="S336" s="14">
        <v>4</v>
      </c>
    </row>
    <row r="337" spans="1:19" x14ac:dyDescent="0.25">
      <c r="A337" s="33" t="s">
        <v>495</v>
      </c>
      <c r="B337" s="14">
        <v>0</v>
      </c>
      <c r="C337" s="14">
        <v>0</v>
      </c>
      <c r="D337" s="14">
        <v>0</v>
      </c>
      <c r="E337" s="14">
        <v>3</v>
      </c>
      <c r="F337" s="14">
        <v>0</v>
      </c>
      <c r="G337" s="14">
        <v>3</v>
      </c>
      <c r="M337" s="33" t="s">
        <v>297</v>
      </c>
      <c r="N337" s="14">
        <v>0</v>
      </c>
      <c r="O337" s="14">
        <v>0</v>
      </c>
      <c r="P337" s="14">
        <v>0</v>
      </c>
      <c r="Q337" s="14">
        <v>1</v>
      </c>
      <c r="R337" s="14">
        <v>4</v>
      </c>
      <c r="S337" s="14">
        <v>5</v>
      </c>
    </row>
    <row r="338" spans="1:19" x14ac:dyDescent="0.25">
      <c r="A338" s="33" t="s">
        <v>506</v>
      </c>
      <c r="B338" s="14">
        <v>0</v>
      </c>
      <c r="C338" s="14">
        <v>0</v>
      </c>
      <c r="D338" s="14">
        <v>1</v>
      </c>
      <c r="E338" s="14">
        <v>1</v>
      </c>
      <c r="F338" s="14">
        <v>1</v>
      </c>
      <c r="G338" s="14">
        <v>3</v>
      </c>
      <c r="M338" s="33" t="s">
        <v>299</v>
      </c>
      <c r="N338" s="14">
        <v>0</v>
      </c>
      <c r="O338" s="14">
        <v>0</v>
      </c>
      <c r="P338" s="14">
        <v>2</v>
      </c>
      <c r="Q338" s="14">
        <v>2</v>
      </c>
      <c r="R338" s="14">
        <v>1</v>
      </c>
      <c r="S338" s="14">
        <v>5</v>
      </c>
    </row>
    <row r="339" spans="1:19" x14ac:dyDescent="0.25">
      <c r="A339" s="33" t="s">
        <v>517</v>
      </c>
      <c r="B339" s="14">
        <v>0</v>
      </c>
      <c r="C339" s="14">
        <v>0</v>
      </c>
      <c r="D339" s="14">
        <v>0</v>
      </c>
      <c r="E339" s="14">
        <v>2</v>
      </c>
      <c r="F339" s="14">
        <v>1</v>
      </c>
      <c r="G339" s="14">
        <v>3</v>
      </c>
      <c r="M339" s="33" t="s">
        <v>301</v>
      </c>
      <c r="N339" s="14">
        <v>0</v>
      </c>
      <c r="O339" s="14">
        <v>1</v>
      </c>
      <c r="P339" s="14">
        <v>0</v>
      </c>
      <c r="Q339" s="14">
        <v>0</v>
      </c>
      <c r="R339" s="14">
        <v>1</v>
      </c>
      <c r="S339" s="14">
        <v>2</v>
      </c>
    </row>
    <row r="340" spans="1:19" x14ac:dyDescent="0.25">
      <c r="A340" s="33" t="s">
        <v>518</v>
      </c>
      <c r="B340" s="14">
        <v>0</v>
      </c>
      <c r="C340" s="14">
        <v>0</v>
      </c>
      <c r="D340" s="14">
        <v>1</v>
      </c>
      <c r="E340" s="14">
        <v>2</v>
      </c>
      <c r="F340" s="14">
        <v>0</v>
      </c>
      <c r="G340" s="14">
        <v>3</v>
      </c>
      <c r="M340" s="33" t="s">
        <v>303</v>
      </c>
      <c r="N340" s="14">
        <v>0</v>
      </c>
      <c r="O340" s="14">
        <v>0</v>
      </c>
      <c r="P340" s="14">
        <v>3</v>
      </c>
      <c r="Q340" s="14">
        <v>2</v>
      </c>
      <c r="R340" s="14">
        <v>0</v>
      </c>
      <c r="S340" s="14">
        <v>5</v>
      </c>
    </row>
    <row r="341" spans="1:19" x14ac:dyDescent="0.25">
      <c r="A341" s="33" t="s">
        <v>521</v>
      </c>
      <c r="B341" s="14">
        <v>0</v>
      </c>
      <c r="C341" s="14">
        <v>0</v>
      </c>
      <c r="D341" s="14">
        <v>1</v>
      </c>
      <c r="E341" s="14">
        <v>0</v>
      </c>
      <c r="F341" s="14">
        <v>2</v>
      </c>
      <c r="G341" s="14">
        <v>3</v>
      </c>
      <c r="M341" s="33" t="s">
        <v>305</v>
      </c>
      <c r="N341" s="14">
        <v>0</v>
      </c>
      <c r="O341" s="14">
        <v>1</v>
      </c>
      <c r="P341" s="14">
        <v>2</v>
      </c>
      <c r="Q341" s="14">
        <v>0</v>
      </c>
      <c r="R341" s="14">
        <v>0</v>
      </c>
      <c r="S341" s="14">
        <v>3</v>
      </c>
    </row>
    <row r="342" spans="1:19" x14ac:dyDescent="0.25">
      <c r="A342" s="33" t="s">
        <v>522</v>
      </c>
      <c r="B342" s="14">
        <v>0</v>
      </c>
      <c r="C342" s="14">
        <v>1</v>
      </c>
      <c r="D342" s="14">
        <v>0</v>
      </c>
      <c r="E342" s="14">
        <v>1</v>
      </c>
      <c r="F342" s="14">
        <v>1</v>
      </c>
      <c r="G342" s="14">
        <v>3</v>
      </c>
      <c r="M342" s="33" t="s">
        <v>307</v>
      </c>
      <c r="N342" s="14">
        <v>0</v>
      </c>
      <c r="O342" s="14">
        <v>0</v>
      </c>
      <c r="P342" s="14">
        <v>0</v>
      </c>
      <c r="Q342" s="14">
        <v>1</v>
      </c>
      <c r="R342" s="14">
        <v>4</v>
      </c>
      <c r="S342" s="14">
        <v>5</v>
      </c>
    </row>
    <row r="343" spans="1:19" x14ac:dyDescent="0.25">
      <c r="A343" s="33" t="s">
        <v>523</v>
      </c>
      <c r="B343" s="14">
        <v>0</v>
      </c>
      <c r="C343" s="14">
        <v>1</v>
      </c>
      <c r="D343" s="14">
        <v>1</v>
      </c>
      <c r="E343" s="14">
        <v>1</v>
      </c>
      <c r="F343" s="14">
        <v>0</v>
      </c>
      <c r="G343" s="14">
        <v>3</v>
      </c>
      <c r="M343" s="33" t="s">
        <v>309</v>
      </c>
      <c r="N343" s="14">
        <v>0</v>
      </c>
      <c r="O343" s="14">
        <v>0</v>
      </c>
      <c r="P343" s="14">
        <v>0</v>
      </c>
      <c r="Q343" s="14">
        <v>2</v>
      </c>
      <c r="R343" s="14">
        <v>4</v>
      </c>
      <c r="S343" s="14">
        <v>6</v>
      </c>
    </row>
    <row r="344" spans="1:19" x14ac:dyDescent="0.25">
      <c r="A344" s="33" t="s">
        <v>524</v>
      </c>
      <c r="B344" s="14">
        <v>0</v>
      </c>
      <c r="C344" s="14">
        <v>1</v>
      </c>
      <c r="D344" s="14">
        <v>1</v>
      </c>
      <c r="E344" s="14">
        <v>1</v>
      </c>
      <c r="F344" s="14">
        <v>0</v>
      </c>
      <c r="G344" s="14">
        <v>3</v>
      </c>
      <c r="M344" s="33" t="s">
        <v>311</v>
      </c>
      <c r="N344" s="14">
        <v>0</v>
      </c>
      <c r="O344" s="14">
        <v>0</v>
      </c>
      <c r="P344" s="14">
        <v>0</v>
      </c>
      <c r="Q344" s="14">
        <v>2</v>
      </c>
      <c r="R344" s="14">
        <v>0</v>
      </c>
      <c r="S344" s="14">
        <v>2</v>
      </c>
    </row>
    <row r="345" spans="1:19" x14ac:dyDescent="0.25">
      <c r="A345" s="33" t="s">
        <v>525</v>
      </c>
      <c r="B345" s="14">
        <v>0</v>
      </c>
      <c r="C345" s="14">
        <v>0</v>
      </c>
      <c r="D345" s="14">
        <v>1</v>
      </c>
      <c r="E345" s="14">
        <v>2</v>
      </c>
      <c r="F345" s="14">
        <v>0</v>
      </c>
      <c r="G345" s="14">
        <v>3</v>
      </c>
      <c r="M345" s="33" t="s">
        <v>313</v>
      </c>
      <c r="N345" s="14">
        <v>0</v>
      </c>
      <c r="O345" s="14">
        <v>0</v>
      </c>
      <c r="P345" s="14">
        <v>1</v>
      </c>
      <c r="Q345" s="14">
        <v>2</v>
      </c>
      <c r="R345" s="14">
        <v>1</v>
      </c>
      <c r="S345" s="14">
        <v>4</v>
      </c>
    </row>
    <row r="346" spans="1:19" x14ac:dyDescent="0.25">
      <c r="A346" s="33" t="s">
        <v>526</v>
      </c>
      <c r="B346" s="14">
        <v>1</v>
      </c>
      <c r="C346" s="14">
        <v>0</v>
      </c>
      <c r="D346" s="14">
        <v>2</v>
      </c>
      <c r="E346" s="14">
        <v>0</v>
      </c>
      <c r="F346" s="14">
        <v>0</v>
      </c>
      <c r="G346" s="14">
        <v>3</v>
      </c>
      <c r="M346" s="33" t="s">
        <v>315</v>
      </c>
      <c r="N346" s="14">
        <v>0</v>
      </c>
      <c r="O346" s="14">
        <v>0</v>
      </c>
      <c r="P346" s="14">
        <v>0</v>
      </c>
      <c r="Q346" s="14">
        <v>1</v>
      </c>
      <c r="R346" s="14">
        <v>1</v>
      </c>
      <c r="S346" s="14">
        <v>2</v>
      </c>
    </row>
    <row r="347" spans="1:19" x14ac:dyDescent="0.25">
      <c r="A347" s="33" t="s">
        <v>527</v>
      </c>
      <c r="B347" s="14">
        <v>1</v>
      </c>
      <c r="C347" s="14">
        <v>0</v>
      </c>
      <c r="D347" s="14">
        <v>1</v>
      </c>
      <c r="E347" s="14">
        <v>1</v>
      </c>
      <c r="F347" s="14">
        <v>0</v>
      </c>
      <c r="G347" s="14">
        <v>3</v>
      </c>
      <c r="M347" s="33" t="s">
        <v>323</v>
      </c>
      <c r="N347" s="14">
        <v>0</v>
      </c>
      <c r="O347" s="14">
        <v>0</v>
      </c>
      <c r="P347" s="14">
        <v>0</v>
      </c>
      <c r="Q347" s="14">
        <v>5</v>
      </c>
      <c r="R347" s="14">
        <v>3</v>
      </c>
      <c r="S347" s="14">
        <v>8</v>
      </c>
    </row>
    <row r="348" spans="1:19" x14ac:dyDescent="0.25">
      <c r="A348" s="33" t="s">
        <v>528</v>
      </c>
      <c r="B348" s="14">
        <v>0</v>
      </c>
      <c r="C348" s="14">
        <v>1</v>
      </c>
      <c r="D348" s="14">
        <v>0</v>
      </c>
      <c r="E348" s="14">
        <v>2</v>
      </c>
      <c r="F348" s="14">
        <v>0</v>
      </c>
      <c r="G348" s="14">
        <v>3</v>
      </c>
      <c r="M348" s="33" t="s">
        <v>345</v>
      </c>
      <c r="N348" s="14">
        <v>0</v>
      </c>
      <c r="O348" s="14">
        <v>1</v>
      </c>
      <c r="P348" s="14">
        <v>3</v>
      </c>
      <c r="Q348" s="14">
        <v>0</v>
      </c>
      <c r="R348" s="14">
        <v>0</v>
      </c>
      <c r="S348" s="14">
        <v>4</v>
      </c>
    </row>
    <row r="349" spans="1:19" x14ac:dyDescent="0.25">
      <c r="A349" s="33" t="s">
        <v>529</v>
      </c>
      <c r="B349" s="14">
        <v>0</v>
      </c>
      <c r="C349" s="14">
        <v>0</v>
      </c>
      <c r="D349" s="14">
        <v>1</v>
      </c>
      <c r="E349" s="14">
        <v>1</v>
      </c>
      <c r="F349" s="14">
        <v>1</v>
      </c>
      <c r="G349" s="14">
        <v>3</v>
      </c>
      <c r="M349" s="33" t="s">
        <v>367</v>
      </c>
      <c r="N349" s="14">
        <v>1</v>
      </c>
      <c r="O349" s="14">
        <v>1</v>
      </c>
      <c r="P349" s="14">
        <v>1</v>
      </c>
      <c r="Q349" s="14">
        <v>2</v>
      </c>
      <c r="R349" s="14">
        <v>0</v>
      </c>
      <c r="S349" s="14">
        <v>5</v>
      </c>
    </row>
    <row r="350" spans="1:19" x14ac:dyDescent="0.25">
      <c r="A350" s="33" t="s">
        <v>530</v>
      </c>
      <c r="B350" s="14">
        <v>0</v>
      </c>
      <c r="C350" s="14">
        <v>1</v>
      </c>
      <c r="D350" s="14">
        <v>0</v>
      </c>
      <c r="E350" s="14">
        <v>2</v>
      </c>
      <c r="F350" s="14">
        <v>0</v>
      </c>
      <c r="G350" s="14">
        <v>3</v>
      </c>
      <c r="M350" s="33" t="s">
        <v>389</v>
      </c>
      <c r="N350" s="14">
        <v>1</v>
      </c>
      <c r="O350" s="14">
        <v>1</v>
      </c>
      <c r="P350" s="14">
        <v>4</v>
      </c>
      <c r="Q350" s="14">
        <v>0</v>
      </c>
      <c r="R350" s="14">
        <v>0</v>
      </c>
      <c r="S350" s="14">
        <v>6</v>
      </c>
    </row>
    <row r="351" spans="1:19" x14ac:dyDescent="0.25">
      <c r="A351" s="33" t="s">
        <v>531</v>
      </c>
      <c r="B351" s="14">
        <v>0</v>
      </c>
      <c r="C351" s="14">
        <v>0</v>
      </c>
      <c r="D351" s="14">
        <v>1</v>
      </c>
      <c r="E351" s="14">
        <v>2</v>
      </c>
      <c r="F351" s="14">
        <v>0</v>
      </c>
      <c r="G351" s="14">
        <v>3</v>
      </c>
      <c r="M351" s="33" t="s">
        <v>411</v>
      </c>
      <c r="N351" s="14">
        <v>0</v>
      </c>
      <c r="O351" s="14">
        <v>2</v>
      </c>
      <c r="P351" s="14">
        <v>5</v>
      </c>
      <c r="Q351" s="14">
        <v>2</v>
      </c>
      <c r="R351" s="14">
        <v>0</v>
      </c>
      <c r="S351" s="14">
        <v>9</v>
      </c>
    </row>
    <row r="352" spans="1:19" x14ac:dyDescent="0.25">
      <c r="A352" s="33" t="s">
        <v>532</v>
      </c>
      <c r="B352" s="14">
        <v>0</v>
      </c>
      <c r="C352" s="14">
        <v>1</v>
      </c>
      <c r="D352" s="14">
        <v>1</v>
      </c>
      <c r="E352" s="14">
        <v>1</v>
      </c>
      <c r="F352" s="14">
        <v>0</v>
      </c>
      <c r="G352" s="14">
        <v>3</v>
      </c>
      <c r="M352" s="33" t="s">
        <v>433</v>
      </c>
      <c r="N352" s="14">
        <v>0</v>
      </c>
      <c r="O352" s="14">
        <v>0</v>
      </c>
      <c r="P352" s="14">
        <v>1</v>
      </c>
      <c r="Q352" s="14">
        <v>4</v>
      </c>
      <c r="R352" s="14">
        <v>0</v>
      </c>
      <c r="S352" s="14">
        <v>5</v>
      </c>
    </row>
    <row r="353" spans="1:19" x14ac:dyDescent="0.25">
      <c r="A353" s="33" t="s">
        <v>533</v>
      </c>
      <c r="B353" s="14">
        <v>0</v>
      </c>
      <c r="C353" s="14">
        <v>0</v>
      </c>
      <c r="D353" s="14">
        <v>2</v>
      </c>
      <c r="E353" s="14">
        <v>1</v>
      </c>
      <c r="F353" s="14">
        <v>0</v>
      </c>
      <c r="G353" s="14">
        <v>3</v>
      </c>
      <c r="M353" s="80" t="s">
        <v>68</v>
      </c>
      <c r="N353" s="48">
        <v>8</v>
      </c>
      <c r="O353" s="48">
        <v>20</v>
      </c>
      <c r="P353" s="48">
        <v>58</v>
      </c>
      <c r="Q353" s="48">
        <v>72</v>
      </c>
      <c r="R353" s="48">
        <v>31</v>
      </c>
      <c r="S353" s="48">
        <v>189</v>
      </c>
    </row>
    <row r="354" spans="1:19" x14ac:dyDescent="0.25">
      <c r="A354" s="33" t="s">
        <v>534</v>
      </c>
      <c r="B354" s="14">
        <v>1</v>
      </c>
      <c r="C354" s="14">
        <v>0</v>
      </c>
      <c r="D354" s="14">
        <v>0</v>
      </c>
      <c r="E354" s="14">
        <v>2</v>
      </c>
      <c r="F354" s="14">
        <v>0</v>
      </c>
      <c r="G354" s="14">
        <v>3</v>
      </c>
    </row>
    <row r="355" spans="1:19" x14ac:dyDescent="0.25">
      <c r="A355" s="33" t="s">
        <v>535</v>
      </c>
      <c r="B355" s="14">
        <v>0</v>
      </c>
      <c r="C355" s="14">
        <v>0</v>
      </c>
      <c r="D355" s="14">
        <v>2</v>
      </c>
      <c r="E355" s="14">
        <v>1</v>
      </c>
      <c r="F355" s="14">
        <v>0</v>
      </c>
      <c r="G355" s="14">
        <v>3</v>
      </c>
    </row>
    <row r="356" spans="1:19" x14ac:dyDescent="0.25">
      <c r="A356" s="33" t="s">
        <v>536</v>
      </c>
      <c r="B356" s="14">
        <v>0</v>
      </c>
      <c r="C356" s="14">
        <v>0</v>
      </c>
      <c r="D356" s="14">
        <v>0</v>
      </c>
      <c r="E356" s="14">
        <v>2</v>
      </c>
      <c r="F356" s="14">
        <v>1</v>
      </c>
      <c r="G356" s="14">
        <v>3</v>
      </c>
    </row>
    <row r="357" spans="1:19" x14ac:dyDescent="0.25">
      <c r="A357" s="33" t="s">
        <v>537</v>
      </c>
      <c r="B357" s="14">
        <v>0</v>
      </c>
      <c r="C357" s="14">
        <v>0</v>
      </c>
      <c r="D357" s="14">
        <v>0</v>
      </c>
      <c r="E357" s="14">
        <v>1</v>
      </c>
      <c r="F357" s="14">
        <v>2</v>
      </c>
      <c r="G357" s="14">
        <v>3</v>
      </c>
    </row>
    <row r="358" spans="1:19" x14ac:dyDescent="0.25">
      <c r="A358" s="33" t="s">
        <v>538</v>
      </c>
      <c r="B358" s="14">
        <v>0</v>
      </c>
      <c r="C358" s="14">
        <v>1</v>
      </c>
      <c r="D358" s="14">
        <v>2</v>
      </c>
      <c r="E358" s="14">
        <v>0</v>
      </c>
      <c r="F358" s="14">
        <v>0</v>
      </c>
      <c r="G358" s="14">
        <v>3</v>
      </c>
    </row>
    <row r="359" spans="1:19" x14ac:dyDescent="0.25">
      <c r="A359" s="33" t="s">
        <v>539</v>
      </c>
      <c r="B359" s="14">
        <v>0</v>
      </c>
      <c r="C359" s="14">
        <v>0</v>
      </c>
      <c r="D359" s="14">
        <v>1</v>
      </c>
      <c r="E359" s="14">
        <v>2</v>
      </c>
      <c r="F359" s="14">
        <v>0</v>
      </c>
      <c r="G359" s="14">
        <v>3</v>
      </c>
    </row>
    <row r="360" spans="1:19" x14ac:dyDescent="0.25">
      <c r="A360" s="33" t="s">
        <v>540</v>
      </c>
      <c r="B360" s="14">
        <v>0</v>
      </c>
      <c r="C360" s="14">
        <v>1</v>
      </c>
      <c r="D360" s="14">
        <v>1</v>
      </c>
      <c r="E360" s="14">
        <v>1</v>
      </c>
      <c r="F360" s="14">
        <v>0</v>
      </c>
      <c r="G360" s="14">
        <v>3</v>
      </c>
    </row>
    <row r="361" spans="1:19" x14ac:dyDescent="0.25">
      <c r="A361" s="33" t="s">
        <v>541</v>
      </c>
      <c r="B361" s="14">
        <v>1</v>
      </c>
      <c r="C361" s="14">
        <v>0</v>
      </c>
      <c r="D361" s="14">
        <v>1</v>
      </c>
      <c r="E361" s="14">
        <v>1</v>
      </c>
      <c r="F361" s="14">
        <v>0</v>
      </c>
      <c r="G361" s="14">
        <v>3</v>
      </c>
    </row>
    <row r="362" spans="1:19" x14ac:dyDescent="0.25">
      <c r="A362" s="33" t="s">
        <v>542</v>
      </c>
      <c r="B362" s="14">
        <v>0</v>
      </c>
      <c r="C362" s="14">
        <v>1</v>
      </c>
      <c r="D362" s="14">
        <v>0</v>
      </c>
      <c r="E362" s="14">
        <v>2</v>
      </c>
      <c r="F362" s="14">
        <v>0</v>
      </c>
      <c r="G362" s="14">
        <v>3</v>
      </c>
    </row>
    <row r="363" spans="1:19" x14ac:dyDescent="0.25">
      <c r="A363" s="33" t="s">
        <v>543</v>
      </c>
      <c r="B363" s="14">
        <v>0</v>
      </c>
      <c r="C363" s="14">
        <v>1</v>
      </c>
      <c r="D363" s="14">
        <v>0</v>
      </c>
      <c r="E363" s="14">
        <v>2</v>
      </c>
      <c r="F363" s="14">
        <v>0</v>
      </c>
      <c r="G363" s="14">
        <v>3</v>
      </c>
    </row>
    <row r="364" spans="1:19" x14ac:dyDescent="0.25">
      <c r="A364" s="33" t="s">
        <v>544</v>
      </c>
      <c r="B364" s="14">
        <v>0</v>
      </c>
      <c r="C364" s="14">
        <v>0</v>
      </c>
      <c r="D364" s="14">
        <v>1</v>
      </c>
      <c r="E364" s="14">
        <v>2</v>
      </c>
      <c r="F364" s="14">
        <v>0</v>
      </c>
      <c r="G364" s="14">
        <v>3</v>
      </c>
    </row>
    <row r="365" spans="1:19" x14ac:dyDescent="0.25">
      <c r="A365" s="33" t="s">
        <v>545</v>
      </c>
      <c r="B365" s="14">
        <v>0</v>
      </c>
      <c r="C365" s="14">
        <v>0</v>
      </c>
      <c r="D365" s="14">
        <v>2</v>
      </c>
      <c r="E365" s="14">
        <v>0</v>
      </c>
      <c r="F365" s="14">
        <v>1</v>
      </c>
      <c r="G365" s="14">
        <v>3</v>
      </c>
    </row>
    <row r="366" spans="1:19" x14ac:dyDescent="0.25">
      <c r="A366" s="33" t="s">
        <v>546</v>
      </c>
      <c r="B366" s="14">
        <v>0</v>
      </c>
      <c r="C366" s="14">
        <v>0</v>
      </c>
      <c r="D366" s="14">
        <v>1</v>
      </c>
      <c r="E366" s="14">
        <v>0</v>
      </c>
      <c r="F366" s="14">
        <v>2</v>
      </c>
      <c r="G366" s="14">
        <v>3</v>
      </c>
    </row>
    <row r="367" spans="1:19" x14ac:dyDescent="0.25">
      <c r="A367" s="33" t="s">
        <v>547</v>
      </c>
      <c r="B367" s="14">
        <v>0</v>
      </c>
      <c r="C367" s="14">
        <v>0</v>
      </c>
      <c r="D367" s="14">
        <v>2</v>
      </c>
      <c r="E367" s="14">
        <v>0</v>
      </c>
      <c r="F367" s="14">
        <v>1</v>
      </c>
      <c r="G367" s="14">
        <v>3</v>
      </c>
    </row>
    <row r="368" spans="1:19" x14ac:dyDescent="0.25">
      <c r="A368" s="33" t="s">
        <v>548</v>
      </c>
      <c r="B368" s="14">
        <v>0</v>
      </c>
      <c r="C368" s="14">
        <v>0</v>
      </c>
      <c r="D368" s="14">
        <v>2</v>
      </c>
      <c r="E368" s="14">
        <v>1</v>
      </c>
      <c r="F368" s="14">
        <v>0</v>
      </c>
      <c r="G368" s="14">
        <v>3</v>
      </c>
    </row>
    <row r="369" spans="1:7" x14ac:dyDescent="0.25">
      <c r="A369" s="33" t="s">
        <v>549</v>
      </c>
      <c r="B369" s="14">
        <v>1</v>
      </c>
      <c r="C369" s="14">
        <v>1</v>
      </c>
      <c r="D369" s="14">
        <v>1</v>
      </c>
      <c r="E369" s="14">
        <v>0</v>
      </c>
      <c r="F369" s="14">
        <v>0</v>
      </c>
      <c r="G369" s="14">
        <v>3</v>
      </c>
    </row>
    <row r="370" spans="1:7" x14ac:dyDescent="0.25">
      <c r="A370" s="33" t="s">
        <v>550</v>
      </c>
      <c r="B370" s="14">
        <v>0</v>
      </c>
      <c r="C370" s="14">
        <v>0</v>
      </c>
      <c r="D370" s="14">
        <v>1</v>
      </c>
      <c r="E370" s="14">
        <v>2</v>
      </c>
      <c r="F370" s="14">
        <v>0</v>
      </c>
      <c r="G370" s="14">
        <v>3</v>
      </c>
    </row>
    <row r="371" spans="1:7" x14ac:dyDescent="0.25">
      <c r="A371" s="33" t="s">
        <v>551</v>
      </c>
      <c r="B371" s="14">
        <v>0</v>
      </c>
      <c r="C371" s="14">
        <v>0</v>
      </c>
      <c r="D371" s="14">
        <v>3</v>
      </c>
      <c r="E371" s="14">
        <v>0</v>
      </c>
      <c r="F371" s="14">
        <v>0</v>
      </c>
      <c r="G371" s="14">
        <v>3</v>
      </c>
    </row>
    <row r="372" spans="1:7" x14ac:dyDescent="0.25">
      <c r="A372" s="33" t="s">
        <v>552</v>
      </c>
      <c r="B372" s="14">
        <v>0</v>
      </c>
      <c r="C372" s="14">
        <v>1</v>
      </c>
      <c r="D372" s="14">
        <v>1</v>
      </c>
      <c r="E372" s="14">
        <v>1</v>
      </c>
      <c r="F372" s="14">
        <v>0</v>
      </c>
      <c r="G372" s="14">
        <v>3</v>
      </c>
    </row>
    <row r="373" spans="1:7" x14ac:dyDescent="0.25">
      <c r="A373" s="33" t="s">
        <v>553</v>
      </c>
      <c r="B373" s="14">
        <v>0</v>
      </c>
      <c r="C373" s="14">
        <v>0</v>
      </c>
      <c r="D373" s="14">
        <v>2</v>
      </c>
      <c r="E373" s="14">
        <v>0</v>
      </c>
      <c r="F373" s="14">
        <v>1</v>
      </c>
      <c r="G373" s="14">
        <v>3</v>
      </c>
    </row>
    <row r="374" spans="1:7" x14ac:dyDescent="0.25">
      <c r="A374" s="33" t="s">
        <v>554</v>
      </c>
      <c r="B374" s="14">
        <v>0</v>
      </c>
      <c r="C374" s="14">
        <v>0</v>
      </c>
      <c r="D374" s="14">
        <v>1</v>
      </c>
      <c r="E374" s="14">
        <v>1</v>
      </c>
      <c r="F374" s="14">
        <v>1</v>
      </c>
      <c r="G374" s="14">
        <v>3</v>
      </c>
    </row>
    <row r="375" spans="1:7" x14ac:dyDescent="0.25">
      <c r="A375" s="33" t="s">
        <v>555</v>
      </c>
      <c r="B375" s="14">
        <v>1</v>
      </c>
      <c r="C375" s="14">
        <v>0</v>
      </c>
      <c r="D375" s="14">
        <v>2</v>
      </c>
      <c r="E375" s="14">
        <v>0</v>
      </c>
      <c r="F375" s="14">
        <v>0</v>
      </c>
      <c r="G375" s="14">
        <v>3</v>
      </c>
    </row>
    <row r="376" spans="1:7" x14ac:dyDescent="0.25">
      <c r="A376" s="33" t="s">
        <v>556</v>
      </c>
      <c r="B376" s="14">
        <v>0</v>
      </c>
      <c r="C376" s="14">
        <v>0</v>
      </c>
      <c r="D376" s="14">
        <v>0</v>
      </c>
      <c r="E376" s="14">
        <v>1</v>
      </c>
      <c r="F376" s="14">
        <v>2</v>
      </c>
      <c r="G376" s="14">
        <v>3</v>
      </c>
    </row>
    <row r="377" spans="1:7" x14ac:dyDescent="0.25">
      <c r="A377" s="33" t="s">
        <v>563</v>
      </c>
      <c r="B377" s="14">
        <v>0</v>
      </c>
      <c r="C377" s="14">
        <v>1</v>
      </c>
      <c r="D377" s="14">
        <v>1</v>
      </c>
      <c r="E377" s="14">
        <v>1</v>
      </c>
      <c r="F377" s="14">
        <v>0</v>
      </c>
      <c r="G377" s="14">
        <v>3</v>
      </c>
    </row>
    <row r="378" spans="1:7" x14ac:dyDescent="0.25">
      <c r="A378" s="33" t="s">
        <v>574</v>
      </c>
      <c r="B378" s="14">
        <v>0</v>
      </c>
      <c r="C378" s="14">
        <v>0</v>
      </c>
      <c r="D378" s="14">
        <v>1</v>
      </c>
      <c r="E378" s="14">
        <v>2</v>
      </c>
      <c r="F378" s="14">
        <v>0</v>
      </c>
      <c r="G378" s="14">
        <v>3</v>
      </c>
    </row>
    <row r="379" spans="1:7" x14ac:dyDescent="0.25">
      <c r="A379" s="33" t="s">
        <v>585</v>
      </c>
      <c r="B379" s="14">
        <v>0</v>
      </c>
      <c r="C379" s="14">
        <v>1</v>
      </c>
      <c r="D379" s="14">
        <v>0</v>
      </c>
      <c r="E379" s="14">
        <v>1</v>
      </c>
      <c r="F379" s="14">
        <v>1</v>
      </c>
      <c r="G379" s="14">
        <v>3</v>
      </c>
    </row>
    <row r="380" spans="1:7" x14ac:dyDescent="0.25">
      <c r="A380" s="80" t="s">
        <v>68</v>
      </c>
      <c r="B380" s="48">
        <v>8</v>
      </c>
      <c r="C380" s="48">
        <v>20</v>
      </c>
      <c r="D380" s="48">
        <v>58</v>
      </c>
      <c r="E380" s="48">
        <v>72</v>
      </c>
      <c r="F380" s="48">
        <v>31</v>
      </c>
      <c r="G380" s="48">
        <v>189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29F8C-6713-4C76-96AA-A8878E45CF18}">
  <dimension ref="A1:C16"/>
  <sheetViews>
    <sheetView workbookViewId="0"/>
  </sheetViews>
  <sheetFormatPr defaultRowHeight="15" x14ac:dyDescent="0.25"/>
  <cols>
    <col min="1" max="1" width="16.42578125" style="10" bestFit="1" customWidth="1"/>
    <col min="2" max="2" width="21.28515625" style="10" customWidth="1"/>
    <col min="3" max="3" width="21.42578125" style="10" customWidth="1"/>
  </cols>
  <sheetData>
    <row r="1" spans="1:3" x14ac:dyDescent="0.25">
      <c r="A1" s="17" t="s">
        <v>597</v>
      </c>
    </row>
    <row r="3" spans="1:3" x14ac:dyDescent="0.25">
      <c r="B3" s="81" t="s">
        <v>627</v>
      </c>
      <c r="C3" s="83"/>
    </row>
    <row r="4" spans="1:3" ht="60" x14ac:dyDescent="0.25">
      <c r="A4" s="49" t="s">
        <v>621</v>
      </c>
      <c r="B4" s="30" t="s">
        <v>8</v>
      </c>
      <c r="C4" s="30" t="s">
        <v>7</v>
      </c>
    </row>
    <row r="5" spans="1:3" x14ac:dyDescent="0.25">
      <c r="A5" s="45" t="s">
        <v>58</v>
      </c>
      <c r="B5" s="50">
        <v>0</v>
      </c>
      <c r="C5" s="51">
        <v>0</v>
      </c>
    </row>
    <row r="6" spans="1:3" x14ac:dyDescent="0.25">
      <c r="A6" s="46" t="s">
        <v>62</v>
      </c>
      <c r="B6" s="52">
        <v>0</v>
      </c>
      <c r="C6" s="53">
        <v>0</v>
      </c>
    </row>
    <row r="7" spans="1:3" x14ac:dyDescent="0.25">
      <c r="A7" s="46" t="s">
        <v>61</v>
      </c>
      <c r="B7" s="52">
        <v>4</v>
      </c>
      <c r="C7" s="53">
        <v>0</v>
      </c>
    </row>
    <row r="8" spans="1:3" x14ac:dyDescent="0.25">
      <c r="A8" s="46" t="s">
        <v>63</v>
      </c>
      <c r="B8" s="52">
        <v>95</v>
      </c>
      <c r="C8" s="53">
        <v>0</v>
      </c>
    </row>
    <row r="9" spans="1:3" x14ac:dyDescent="0.25">
      <c r="A9" s="46" t="s">
        <v>64</v>
      </c>
      <c r="B9" s="52">
        <v>4</v>
      </c>
      <c r="C9" s="53">
        <v>1</v>
      </c>
    </row>
    <row r="10" spans="1:3" x14ac:dyDescent="0.25">
      <c r="A10" s="46" t="s">
        <v>60</v>
      </c>
      <c r="B10" s="52">
        <v>0</v>
      </c>
      <c r="C10" s="53">
        <v>6</v>
      </c>
    </row>
    <row r="11" spans="1:3" x14ac:dyDescent="0.25">
      <c r="A11" s="46" t="s">
        <v>65</v>
      </c>
      <c r="B11" s="52">
        <v>0</v>
      </c>
      <c r="C11" s="53">
        <v>2</v>
      </c>
    </row>
    <row r="12" spans="1:3" x14ac:dyDescent="0.25">
      <c r="A12" s="46" t="s">
        <v>66</v>
      </c>
      <c r="B12" s="52">
        <v>0</v>
      </c>
      <c r="C12" s="53">
        <v>2</v>
      </c>
    </row>
    <row r="13" spans="1:3" x14ac:dyDescent="0.25">
      <c r="A13" s="46" t="s">
        <v>67</v>
      </c>
      <c r="B13" s="52">
        <v>0</v>
      </c>
      <c r="C13" s="53">
        <v>25</v>
      </c>
    </row>
    <row r="14" spans="1:3" x14ac:dyDescent="0.25">
      <c r="A14" s="54" t="s">
        <v>59</v>
      </c>
      <c r="B14" s="55">
        <v>0</v>
      </c>
      <c r="C14" s="56">
        <v>0</v>
      </c>
    </row>
    <row r="15" spans="1:3" x14ac:dyDescent="0.25">
      <c r="A15" s="77" t="s">
        <v>68</v>
      </c>
      <c r="B15" s="78">
        <v>103</v>
      </c>
      <c r="C15" s="48">
        <v>36</v>
      </c>
    </row>
    <row r="16" spans="1:3" x14ac:dyDescent="0.25">
      <c r="B16" s="12"/>
    </row>
  </sheetData>
  <mergeCells count="1">
    <mergeCell ref="B3:C3"/>
  </mergeCells>
  <phoneticPr fontId="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4CCE3-6B19-469F-921F-88E906767C03}">
  <dimension ref="A1:I88"/>
  <sheetViews>
    <sheetView topLeftCell="A87" workbookViewId="0"/>
  </sheetViews>
  <sheetFormatPr defaultRowHeight="15" x14ac:dyDescent="0.25"/>
  <cols>
    <col min="1" max="1" width="33.7109375" style="10" customWidth="1"/>
    <col min="2" max="4" width="10.7109375" style="31" customWidth="1"/>
    <col min="5" max="5" width="9.140625" style="10"/>
    <col min="6" max="6" width="35.140625" style="10" customWidth="1"/>
    <col min="7" max="7" width="11.85546875" style="31" customWidth="1"/>
    <col min="8" max="8" width="11.5703125" style="31" customWidth="1"/>
    <col min="9" max="9" width="11.42578125" style="31" customWidth="1"/>
  </cols>
  <sheetData>
    <row r="1" spans="1:9" x14ac:dyDescent="0.25">
      <c r="A1" s="17" t="s">
        <v>622</v>
      </c>
    </row>
    <row r="3" spans="1:9" x14ac:dyDescent="0.25">
      <c r="A3" s="58"/>
      <c r="B3" s="81" t="s">
        <v>620</v>
      </c>
      <c r="C3" s="82"/>
      <c r="D3" s="83"/>
      <c r="F3" s="59"/>
      <c r="G3" s="84" t="s">
        <v>620</v>
      </c>
      <c r="H3" s="84"/>
      <c r="I3" s="84"/>
    </row>
    <row r="4" spans="1:9" ht="30" x14ac:dyDescent="0.25">
      <c r="A4" s="57" t="s">
        <v>8</v>
      </c>
      <c r="B4" s="60" t="s">
        <v>120</v>
      </c>
      <c r="C4" s="60" t="s">
        <v>118</v>
      </c>
      <c r="D4" s="60" t="s">
        <v>119</v>
      </c>
      <c r="F4" s="57" t="s">
        <v>7</v>
      </c>
      <c r="G4" s="60" t="s">
        <v>120</v>
      </c>
      <c r="H4" s="60" t="s">
        <v>118</v>
      </c>
      <c r="I4" s="60" t="s">
        <v>119</v>
      </c>
    </row>
    <row r="5" spans="1:9" x14ac:dyDescent="0.25">
      <c r="A5" s="61" t="s">
        <v>69</v>
      </c>
      <c r="B5" s="14">
        <v>3</v>
      </c>
      <c r="C5" s="14">
        <v>3</v>
      </c>
      <c r="D5" s="14">
        <v>2</v>
      </c>
      <c r="F5" s="61" t="s">
        <v>70</v>
      </c>
      <c r="G5" s="14">
        <v>2</v>
      </c>
      <c r="H5" s="14">
        <v>1</v>
      </c>
      <c r="I5" s="14">
        <v>1</v>
      </c>
    </row>
    <row r="6" spans="1:9" x14ac:dyDescent="0.25">
      <c r="A6" s="61" t="s">
        <v>70</v>
      </c>
      <c r="B6" s="14">
        <v>4</v>
      </c>
      <c r="C6" s="14">
        <v>4</v>
      </c>
      <c r="D6" s="14">
        <v>3</v>
      </c>
      <c r="F6" s="61" t="s">
        <v>28</v>
      </c>
      <c r="G6" s="14">
        <v>2</v>
      </c>
      <c r="H6" s="14">
        <v>1</v>
      </c>
      <c r="I6" s="14">
        <v>0</v>
      </c>
    </row>
    <row r="7" spans="1:9" x14ac:dyDescent="0.25">
      <c r="A7" s="61" t="s">
        <v>24</v>
      </c>
      <c r="B7" s="14">
        <v>8</v>
      </c>
      <c r="C7" s="14">
        <v>7</v>
      </c>
      <c r="D7" s="14">
        <v>0</v>
      </c>
      <c r="F7" s="61" t="s">
        <v>71</v>
      </c>
      <c r="G7" s="14">
        <v>1</v>
      </c>
      <c r="H7" s="14">
        <v>1</v>
      </c>
      <c r="I7" s="14">
        <v>1</v>
      </c>
    </row>
    <row r="8" spans="1:9" x14ac:dyDescent="0.25">
      <c r="A8" s="61" t="s">
        <v>28</v>
      </c>
      <c r="B8" s="14">
        <v>8</v>
      </c>
      <c r="C8" s="14">
        <v>8</v>
      </c>
      <c r="D8" s="14">
        <v>2</v>
      </c>
      <c r="F8" s="61" t="s">
        <v>72</v>
      </c>
      <c r="G8" s="14">
        <v>3</v>
      </c>
      <c r="H8" s="14">
        <v>3</v>
      </c>
      <c r="I8" s="14">
        <v>2</v>
      </c>
    </row>
    <row r="9" spans="1:9" x14ac:dyDescent="0.25">
      <c r="A9" s="62" t="s">
        <v>47</v>
      </c>
      <c r="B9" s="14">
        <v>1</v>
      </c>
      <c r="C9" s="14">
        <v>1</v>
      </c>
      <c r="D9" s="14">
        <v>0</v>
      </c>
      <c r="F9" s="61" t="s">
        <v>42</v>
      </c>
      <c r="G9" s="14">
        <v>1</v>
      </c>
      <c r="H9" s="14">
        <v>1</v>
      </c>
      <c r="I9" s="14">
        <v>1</v>
      </c>
    </row>
    <row r="10" spans="1:9" x14ac:dyDescent="0.25">
      <c r="A10" s="61" t="s">
        <v>71</v>
      </c>
      <c r="B10" s="14">
        <v>1</v>
      </c>
      <c r="C10" s="14">
        <v>1</v>
      </c>
      <c r="D10" s="14">
        <v>1</v>
      </c>
      <c r="F10" s="61" t="s">
        <v>25</v>
      </c>
      <c r="G10" s="14">
        <v>1</v>
      </c>
      <c r="H10" s="14">
        <v>1</v>
      </c>
      <c r="I10" s="14">
        <v>0</v>
      </c>
    </row>
    <row r="11" spans="1:9" x14ac:dyDescent="0.25">
      <c r="A11" s="61" t="s">
        <v>34</v>
      </c>
      <c r="B11" s="14">
        <v>1</v>
      </c>
      <c r="C11" s="14">
        <v>1</v>
      </c>
      <c r="D11" s="14">
        <v>0</v>
      </c>
      <c r="F11" s="61" t="s">
        <v>56</v>
      </c>
      <c r="G11" s="14">
        <v>2</v>
      </c>
      <c r="H11" s="14">
        <v>2</v>
      </c>
      <c r="I11" s="14">
        <v>1</v>
      </c>
    </row>
    <row r="12" spans="1:9" x14ac:dyDescent="0.25">
      <c r="A12" s="61" t="s">
        <v>72</v>
      </c>
      <c r="B12" s="14">
        <v>7</v>
      </c>
      <c r="C12" s="14">
        <v>7</v>
      </c>
      <c r="D12" s="14">
        <v>3</v>
      </c>
      <c r="F12" s="61" t="s">
        <v>35</v>
      </c>
      <c r="G12" s="14">
        <v>2</v>
      </c>
      <c r="H12" s="14">
        <v>2</v>
      </c>
      <c r="I12" s="14">
        <v>0</v>
      </c>
    </row>
    <row r="13" spans="1:9" x14ac:dyDescent="0.25">
      <c r="A13" s="61" t="s">
        <v>73</v>
      </c>
      <c r="B13" s="14">
        <v>8</v>
      </c>
      <c r="C13" s="14">
        <v>8</v>
      </c>
      <c r="D13" s="14">
        <v>2</v>
      </c>
      <c r="F13" s="61" t="s">
        <v>26</v>
      </c>
      <c r="G13" s="14">
        <v>1</v>
      </c>
      <c r="H13" s="14">
        <v>1</v>
      </c>
      <c r="I13" s="14">
        <v>1</v>
      </c>
    </row>
    <row r="14" spans="1:9" x14ac:dyDescent="0.25">
      <c r="A14" s="61" t="s">
        <v>50</v>
      </c>
      <c r="B14" s="14">
        <v>1</v>
      </c>
      <c r="C14" s="14">
        <v>1</v>
      </c>
      <c r="D14" s="14">
        <v>0</v>
      </c>
      <c r="F14" s="61" t="s">
        <v>76</v>
      </c>
      <c r="G14" s="14">
        <v>1</v>
      </c>
      <c r="H14" s="14">
        <v>1</v>
      </c>
      <c r="I14" s="14">
        <v>1</v>
      </c>
    </row>
    <row r="15" spans="1:9" x14ac:dyDescent="0.25">
      <c r="A15" s="61" t="s">
        <v>30</v>
      </c>
      <c r="B15" s="14">
        <v>10</v>
      </c>
      <c r="C15" s="14">
        <v>9</v>
      </c>
      <c r="D15" s="14">
        <v>2</v>
      </c>
      <c r="F15" s="61" t="s">
        <v>77</v>
      </c>
      <c r="G15" s="14">
        <v>4</v>
      </c>
      <c r="H15" s="14">
        <v>4</v>
      </c>
      <c r="I15" s="14">
        <v>4</v>
      </c>
    </row>
    <row r="16" spans="1:9" x14ac:dyDescent="0.25">
      <c r="A16" s="61" t="s">
        <v>42</v>
      </c>
      <c r="B16" s="14">
        <v>3</v>
      </c>
      <c r="C16" s="14">
        <v>3</v>
      </c>
      <c r="D16" s="14">
        <v>1</v>
      </c>
      <c r="F16" s="61" t="s">
        <v>78</v>
      </c>
      <c r="G16" s="14">
        <v>2</v>
      </c>
      <c r="H16" s="14">
        <v>1</v>
      </c>
      <c r="I16" s="14">
        <v>1</v>
      </c>
    </row>
    <row r="17" spans="1:9" x14ac:dyDescent="0.25">
      <c r="A17" s="61" t="s">
        <v>25</v>
      </c>
      <c r="B17" s="14">
        <v>3</v>
      </c>
      <c r="C17" s="14">
        <v>3</v>
      </c>
      <c r="D17" s="14">
        <v>1</v>
      </c>
      <c r="F17" s="61" t="s">
        <v>79</v>
      </c>
      <c r="G17" s="14">
        <v>2</v>
      </c>
      <c r="H17" s="14">
        <v>2</v>
      </c>
      <c r="I17" s="14">
        <v>1</v>
      </c>
    </row>
    <row r="18" spans="1:9" x14ac:dyDescent="0.25">
      <c r="A18" s="61" t="s">
        <v>74</v>
      </c>
      <c r="B18" s="14">
        <v>1</v>
      </c>
      <c r="C18" s="14">
        <v>1</v>
      </c>
      <c r="D18" s="14">
        <v>0</v>
      </c>
      <c r="F18" s="61" t="s">
        <v>23</v>
      </c>
      <c r="G18" s="14">
        <v>3</v>
      </c>
      <c r="H18" s="14">
        <v>3</v>
      </c>
      <c r="I18" s="14">
        <v>2</v>
      </c>
    </row>
    <row r="19" spans="1:9" x14ac:dyDescent="0.25">
      <c r="A19" s="61" t="s">
        <v>41</v>
      </c>
      <c r="B19" s="14">
        <v>1</v>
      </c>
      <c r="C19" s="14">
        <v>1</v>
      </c>
      <c r="D19" s="14">
        <v>0</v>
      </c>
      <c r="F19" s="61" t="s">
        <v>81</v>
      </c>
      <c r="G19" s="14">
        <v>4</v>
      </c>
      <c r="H19" s="14">
        <v>4</v>
      </c>
      <c r="I19" s="14">
        <v>0</v>
      </c>
    </row>
    <row r="20" spans="1:9" x14ac:dyDescent="0.25">
      <c r="A20" s="61" t="s">
        <v>56</v>
      </c>
      <c r="B20" s="14">
        <v>6</v>
      </c>
      <c r="C20" s="14">
        <v>5</v>
      </c>
      <c r="D20" s="14">
        <v>2</v>
      </c>
      <c r="F20" s="61" t="s">
        <v>82</v>
      </c>
      <c r="G20" s="14">
        <v>1</v>
      </c>
      <c r="H20" s="14">
        <v>1</v>
      </c>
      <c r="I20" s="14">
        <v>0</v>
      </c>
    </row>
    <row r="21" spans="1:9" x14ac:dyDescent="0.25">
      <c r="A21" s="61" t="s">
        <v>75</v>
      </c>
      <c r="B21" s="14">
        <v>1</v>
      </c>
      <c r="C21" s="14">
        <v>1</v>
      </c>
      <c r="D21" s="14">
        <v>1</v>
      </c>
      <c r="F21" s="61" t="s">
        <v>38</v>
      </c>
      <c r="G21" s="14">
        <v>1</v>
      </c>
      <c r="H21" s="14">
        <v>1</v>
      </c>
      <c r="I21" s="14">
        <v>0</v>
      </c>
    </row>
    <row r="22" spans="1:9" x14ac:dyDescent="0.25">
      <c r="A22" s="61" t="s">
        <v>35</v>
      </c>
      <c r="B22" s="14">
        <v>4</v>
      </c>
      <c r="C22" s="14">
        <v>4</v>
      </c>
      <c r="D22" s="14">
        <v>2</v>
      </c>
      <c r="F22" s="61" t="s">
        <v>84</v>
      </c>
      <c r="G22" s="14">
        <v>1</v>
      </c>
      <c r="H22" s="14">
        <v>1</v>
      </c>
      <c r="I22" s="14">
        <v>1</v>
      </c>
    </row>
    <row r="23" spans="1:9" x14ac:dyDescent="0.25">
      <c r="A23" s="61" t="s">
        <v>26</v>
      </c>
      <c r="B23" s="14">
        <v>2</v>
      </c>
      <c r="C23" s="14">
        <v>2</v>
      </c>
      <c r="D23" s="14">
        <v>1</v>
      </c>
      <c r="F23" s="61" t="s">
        <v>87</v>
      </c>
      <c r="G23" s="14">
        <v>1</v>
      </c>
      <c r="H23" s="14">
        <v>1</v>
      </c>
      <c r="I23" s="14">
        <v>0</v>
      </c>
    </row>
    <row r="24" spans="1:9" x14ac:dyDescent="0.25">
      <c r="A24" s="61" t="s">
        <v>76</v>
      </c>
      <c r="B24" s="14">
        <v>1</v>
      </c>
      <c r="C24" s="14">
        <v>1</v>
      </c>
      <c r="D24" s="14">
        <v>0</v>
      </c>
      <c r="F24" s="61" t="s">
        <v>37</v>
      </c>
      <c r="G24" s="14">
        <v>3</v>
      </c>
      <c r="H24" s="14">
        <v>3</v>
      </c>
      <c r="I24" s="14">
        <v>2</v>
      </c>
    </row>
    <row r="25" spans="1:9" x14ac:dyDescent="0.25">
      <c r="A25" s="61" t="s">
        <v>77</v>
      </c>
      <c r="B25" s="14">
        <v>11</v>
      </c>
      <c r="C25" s="14">
        <v>11</v>
      </c>
      <c r="D25" s="14">
        <v>5</v>
      </c>
      <c r="F25" s="61" t="s">
        <v>90</v>
      </c>
      <c r="G25" s="14">
        <v>1</v>
      </c>
      <c r="H25" s="14">
        <v>1</v>
      </c>
      <c r="I25" s="14">
        <v>1</v>
      </c>
    </row>
    <row r="26" spans="1:9" x14ac:dyDescent="0.25">
      <c r="A26" s="61" t="s">
        <v>78</v>
      </c>
      <c r="B26" s="14">
        <v>13</v>
      </c>
      <c r="C26" s="14">
        <v>13</v>
      </c>
      <c r="D26" s="14">
        <v>2</v>
      </c>
      <c r="F26" s="61" t="s">
        <v>57</v>
      </c>
      <c r="G26" s="14">
        <v>1</v>
      </c>
      <c r="H26" s="14">
        <v>1</v>
      </c>
      <c r="I26" s="14">
        <v>0</v>
      </c>
    </row>
    <row r="27" spans="1:9" x14ac:dyDescent="0.25">
      <c r="A27" s="61" t="s">
        <v>79</v>
      </c>
      <c r="B27" s="14">
        <v>7</v>
      </c>
      <c r="C27" s="14">
        <v>6</v>
      </c>
      <c r="D27" s="14">
        <v>3</v>
      </c>
      <c r="F27" s="61" t="s">
        <v>48</v>
      </c>
      <c r="G27" s="14">
        <v>1</v>
      </c>
      <c r="H27" s="14">
        <v>1</v>
      </c>
      <c r="I27" s="14">
        <v>1</v>
      </c>
    </row>
    <row r="28" spans="1:9" x14ac:dyDescent="0.25">
      <c r="A28" s="61" t="s">
        <v>80</v>
      </c>
      <c r="B28" s="14">
        <v>1</v>
      </c>
      <c r="C28" s="14">
        <v>1</v>
      </c>
      <c r="D28" s="14">
        <v>0</v>
      </c>
      <c r="F28" s="61" t="s">
        <v>91</v>
      </c>
      <c r="G28" s="14">
        <v>1</v>
      </c>
      <c r="H28" s="14">
        <v>1</v>
      </c>
      <c r="I28" s="14">
        <v>1</v>
      </c>
    </row>
    <row r="29" spans="1:9" x14ac:dyDescent="0.25">
      <c r="A29" s="61" t="s">
        <v>23</v>
      </c>
      <c r="B29" s="14">
        <v>8</v>
      </c>
      <c r="C29" s="14">
        <v>8</v>
      </c>
      <c r="D29" s="14">
        <v>5</v>
      </c>
      <c r="F29" s="61" t="s">
        <v>31</v>
      </c>
      <c r="G29" s="14">
        <v>1</v>
      </c>
      <c r="H29" s="14">
        <v>1</v>
      </c>
      <c r="I29" s="14">
        <v>1</v>
      </c>
    </row>
    <row r="30" spans="1:9" x14ac:dyDescent="0.25">
      <c r="A30" s="61" t="s">
        <v>81</v>
      </c>
      <c r="B30" s="14">
        <v>7</v>
      </c>
      <c r="C30" s="14">
        <v>7</v>
      </c>
      <c r="D30" s="14">
        <v>4</v>
      </c>
      <c r="F30" s="61" t="s">
        <v>36</v>
      </c>
      <c r="G30" s="14">
        <v>1</v>
      </c>
      <c r="H30" s="14">
        <v>0</v>
      </c>
      <c r="I30" s="14">
        <v>0</v>
      </c>
    </row>
    <row r="31" spans="1:9" x14ac:dyDescent="0.25">
      <c r="A31" s="61" t="s">
        <v>82</v>
      </c>
      <c r="B31" s="14">
        <v>1</v>
      </c>
      <c r="C31" s="14">
        <v>1</v>
      </c>
      <c r="D31" s="14">
        <v>1</v>
      </c>
      <c r="F31" s="61" t="s">
        <v>49</v>
      </c>
      <c r="G31" s="14">
        <v>1</v>
      </c>
      <c r="H31" s="14">
        <v>1</v>
      </c>
      <c r="I31" s="14">
        <v>1</v>
      </c>
    </row>
    <row r="32" spans="1:9" x14ac:dyDescent="0.25">
      <c r="A32" s="61" t="s">
        <v>38</v>
      </c>
      <c r="B32" s="14">
        <v>11</v>
      </c>
      <c r="C32" s="14">
        <v>10</v>
      </c>
      <c r="D32" s="14">
        <v>5</v>
      </c>
      <c r="F32" s="61" t="s">
        <v>95</v>
      </c>
      <c r="G32" s="14">
        <v>2</v>
      </c>
      <c r="H32" s="14">
        <v>2</v>
      </c>
      <c r="I32" s="14">
        <v>2</v>
      </c>
    </row>
    <row r="33" spans="1:9" x14ac:dyDescent="0.25">
      <c r="A33" s="61" t="s">
        <v>83</v>
      </c>
      <c r="B33" s="14">
        <v>3</v>
      </c>
      <c r="C33" s="14">
        <v>3</v>
      </c>
      <c r="D33" s="14">
        <v>2</v>
      </c>
      <c r="F33" s="61" t="s">
        <v>96</v>
      </c>
      <c r="G33" s="14">
        <v>1</v>
      </c>
      <c r="H33" s="14">
        <v>1</v>
      </c>
      <c r="I33" s="14">
        <v>0</v>
      </c>
    </row>
    <row r="34" spans="1:9" x14ac:dyDescent="0.25">
      <c r="A34" s="61" t="s">
        <v>84</v>
      </c>
      <c r="B34" s="14">
        <v>3</v>
      </c>
      <c r="C34" s="14">
        <v>3</v>
      </c>
      <c r="D34" s="14">
        <v>1</v>
      </c>
      <c r="F34" s="61" t="s">
        <v>46</v>
      </c>
      <c r="G34" s="14">
        <v>1</v>
      </c>
      <c r="H34" s="14">
        <v>1</v>
      </c>
      <c r="I34" s="14">
        <v>0</v>
      </c>
    </row>
    <row r="35" spans="1:9" x14ac:dyDescent="0.25">
      <c r="A35" s="61" t="s">
        <v>85</v>
      </c>
      <c r="B35" s="14">
        <v>1</v>
      </c>
      <c r="C35" s="14">
        <v>1</v>
      </c>
      <c r="D35" s="14">
        <v>0</v>
      </c>
      <c r="F35" s="61" t="s">
        <v>55</v>
      </c>
      <c r="G35" s="14">
        <v>1</v>
      </c>
      <c r="H35" s="14">
        <v>1</v>
      </c>
      <c r="I35" s="14">
        <v>0</v>
      </c>
    </row>
    <row r="36" spans="1:9" x14ac:dyDescent="0.25">
      <c r="A36" s="61" t="s">
        <v>86</v>
      </c>
      <c r="B36" s="14">
        <v>2</v>
      </c>
      <c r="C36" s="14">
        <v>2</v>
      </c>
      <c r="D36" s="14">
        <v>2</v>
      </c>
      <c r="F36" s="61" t="s">
        <v>33</v>
      </c>
      <c r="G36" s="14">
        <v>1</v>
      </c>
      <c r="H36" s="14">
        <v>1</v>
      </c>
      <c r="I36" s="14">
        <v>1</v>
      </c>
    </row>
    <row r="37" spans="1:9" x14ac:dyDescent="0.25">
      <c r="A37" s="61" t="s">
        <v>87</v>
      </c>
      <c r="B37" s="14">
        <v>2</v>
      </c>
      <c r="C37" s="14">
        <v>2</v>
      </c>
      <c r="D37" s="14">
        <v>2</v>
      </c>
      <c r="F37" s="61" t="s">
        <v>102</v>
      </c>
      <c r="G37" s="14">
        <v>2</v>
      </c>
      <c r="H37" s="14">
        <v>2</v>
      </c>
      <c r="I37" s="14">
        <v>2</v>
      </c>
    </row>
    <row r="38" spans="1:9" x14ac:dyDescent="0.25">
      <c r="A38" s="61" t="s">
        <v>88</v>
      </c>
      <c r="B38" s="14">
        <v>1</v>
      </c>
      <c r="C38" s="14">
        <v>1</v>
      </c>
      <c r="D38" s="14">
        <v>0</v>
      </c>
      <c r="F38" s="61" t="s">
        <v>45</v>
      </c>
      <c r="G38" s="14">
        <v>1</v>
      </c>
      <c r="H38" s="14">
        <v>1</v>
      </c>
      <c r="I38" s="14">
        <v>0</v>
      </c>
    </row>
    <row r="39" spans="1:9" x14ac:dyDescent="0.25">
      <c r="A39" s="61" t="s">
        <v>89</v>
      </c>
      <c r="B39" s="14">
        <v>1</v>
      </c>
      <c r="C39" s="14">
        <v>0</v>
      </c>
      <c r="D39" s="14">
        <v>0</v>
      </c>
      <c r="F39" s="61" t="s">
        <v>51</v>
      </c>
      <c r="G39" s="14">
        <v>1</v>
      </c>
      <c r="H39" s="14">
        <v>1</v>
      </c>
      <c r="I39" s="14">
        <v>0</v>
      </c>
    </row>
    <row r="40" spans="1:9" x14ac:dyDescent="0.25">
      <c r="A40" s="61" t="s">
        <v>37</v>
      </c>
      <c r="B40" s="14">
        <v>3</v>
      </c>
      <c r="C40" s="14">
        <v>3</v>
      </c>
      <c r="D40" s="14">
        <v>3</v>
      </c>
      <c r="F40" s="61" t="s">
        <v>108</v>
      </c>
      <c r="G40" s="14">
        <v>1</v>
      </c>
      <c r="H40" s="14">
        <v>1</v>
      </c>
      <c r="I40" s="14">
        <v>1</v>
      </c>
    </row>
    <row r="41" spans="1:9" x14ac:dyDescent="0.25">
      <c r="A41" s="61" t="s">
        <v>90</v>
      </c>
      <c r="B41" s="14">
        <v>1</v>
      </c>
      <c r="C41" s="14">
        <v>0</v>
      </c>
      <c r="D41" s="14">
        <v>0</v>
      </c>
      <c r="F41" s="61" t="s">
        <v>53</v>
      </c>
      <c r="G41" s="14">
        <v>2</v>
      </c>
      <c r="H41" s="14">
        <v>2</v>
      </c>
      <c r="I41" s="14">
        <v>2</v>
      </c>
    </row>
    <row r="42" spans="1:9" x14ac:dyDescent="0.25">
      <c r="A42" s="61" t="s">
        <v>48</v>
      </c>
      <c r="B42" s="14">
        <v>7</v>
      </c>
      <c r="C42" s="14">
        <v>7</v>
      </c>
      <c r="D42" s="14">
        <v>3</v>
      </c>
      <c r="F42" s="61" t="s">
        <v>115</v>
      </c>
      <c r="G42" s="14">
        <v>4</v>
      </c>
      <c r="H42" s="14">
        <v>4</v>
      </c>
      <c r="I42" s="14">
        <v>2</v>
      </c>
    </row>
    <row r="43" spans="1:9" x14ac:dyDescent="0.25">
      <c r="A43" s="61" t="s">
        <v>91</v>
      </c>
      <c r="B43" s="14">
        <v>1</v>
      </c>
      <c r="C43" s="14">
        <v>1</v>
      </c>
      <c r="D43" s="14">
        <v>1</v>
      </c>
      <c r="F43" s="61" t="s">
        <v>116</v>
      </c>
      <c r="G43" s="14">
        <v>2</v>
      </c>
      <c r="H43" s="14">
        <v>2</v>
      </c>
      <c r="I43" s="14">
        <v>1</v>
      </c>
    </row>
    <row r="44" spans="1:9" x14ac:dyDescent="0.25">
      <c r="A44" s="61" t="s">
        <v>31</v>
      </c>
      <c r="B44" s="14">
        <v>7</v>
      </c>
      <c r="C44" s="14">
        <v>6</v>
      </c>
      <c r="D44" s="14">
        <v>3</v>
      </c>
      <c r="F44" s="61" t="s">
        <v>32</v>
      </c>
      <c r="G44" s="14">
        <v>3</v>
      </c>
      <c r="H44" s="14">
        <v>3</v>
      </c>
      <c r="I44" s="14">
        <v>1</v>
      </c>
    </row>
    <row r="45" spans="1:9" x14ac:dyDescent="0.25">
      <c r="A45" s="61" t="s">
        <v>92</v>
      </c>
      <c r="B45" s="14">
        <v>2</v>
      </c>
      <c r="C45" s="14">
        <v>2</v>
      </c>
      <c r="D45" s="14">
        <v>1</v>
      </c>
      <c r="F45" s="63" t="s">
        <v>68</v>
      </c>
      <c r="G45" s="60">
        <v>67</v>
      </c>
      <c r="H45" s="60">
        <v>63</v>
      </c>
      <c r="I45" s="60">
        <v>36</v>
      </c>
    </row>
    <row r="46" spans="1:9" x14ac:dyDescent="0.25">
      <c r="A46" s="61" t="s">
        <v>36</v>
      </c>
      <c r="B46" s="14">
        <v>7</v>
      </c>
      <c r="C46" s="14">
        <v>7</v>
      </c>
      <c r="D46" s="14">
        <v>1</v>
      </c>
    </row>
    <row r="47" spans="1:9" x14ac:dyDescent="0.25">
      <c r="A47" s="61" t="s">
        <v>93</v>
      </c>
      <c r="B47" s="14">
        <v>2</v>
      </c>
      <c r="C47" s="14">
        <v>2</v>
      </c>
      <c r="D47" s="14">
        <v>0</v>
      </c>
    </row>
    <row r="48" spans="1:9" x14ac:dyDescent="0.25">
      <c r="A48" s="61" t="s">
        <v>49</v>
      </c>
      <c r="B48" s="14">
        <v>5</v>
      </c>
      <c r="C48" s="14">
        <v>5</v>
      </c>
      <c r="D48" s="14">
        <v>2</v>
      </c>
    </row>
    <row r="49" spans="1:4" x14ac:dyDescent="0.25">
      <c r="A49" s="62" t="s">
        <v>39</v>
      </c>
      <c r="B49" s="14">
        <v>3</v>
      </c>
      <c r="C49" s="14">
        <v>3</v>
      </c>
      <c r="D49" s="14">
        <v>0</v>
      </c>
    </row>
    <row r="50" spans="1:4" x14ac:dyDescent="0.25">
      <c r="A50" s="61" t="s">
        <v>94</v>
      </c>
      <c r="B50" s="14">
        <v>1</v>
      </c>
      <c r="C50" s="14">
        <v>0</v>
      </c>
      <c r="D50" s="14">
        <v>0</v>
      </c>
    </row>
    <row r="51" spans="1:4" x14ac:dyDescent="0.25">
      <c r="A51" s="61" t="s">
        <v>95</v>
      </c>
      <c r="B51" s="14">
        <v>6</v>
      </c>
      <c r="C51" s="14">
        <v>6</v>
      </c>
      <c r="D51" s="14">
        <v>3</v>
      </c>
    </row>
    <row r="52" spans="1:4" x14ac:dyDescent="0.25">
      <c r="A52" s="61" t="s">
        <v>96</v>
      </c>
      <c r="B52" s="14">
        <v>14</v>
      </c>
      <c r="C52" s="14">
        <v>11</v>
      </c>
      <c r="D52" s="14">
        <v>3</v>
      </c>
    </row>
    <row r="53" spans="1:4" x14ac:dyDescent="0.25">
      <c r="A53" s="61" t="s">
        <v>40</v>
      </c>
      <c r="B53" s="14">
        <v>3</v>
      </c>
      <c r="C53" s="14">
        <v>3</v>
      </c>
      <c r="D53" s="14">
        <v>0</v>
      </c>
    </row>
    <row r="54" spans="1:4" x14ac:dyDescent="0.25">
      <c r="A54" s="61" t="s">
        <v>27</v>
      </c>
      <c r="B54" s="14">
        <v>4</v>
      </c>
      <c r="C54" s="14">
        <v>4</v>
      </c>
      <c r="D54" s="14">
        <v>0</v>
      </c>
    </row>
    <row r="55" spans="1:4" x14ac:dyDescent="0.25">
      <c r="A55" s="61" t="s">
        <v>46</v>
      </c>
      <c r="B55" s="14">
        <v>5</v>
      </c>
      <c r="C55" s="14">
        <v>5</v>
      </c>
      <c r="D55" s="14">
        <v>3</v>
      </c>
    </row>
    <row r="56" spans="1:4" x14ac:dyDescent="0.25">
      <c r="A56" s="61" t="s">
        <v>97</v>
      </c>
      <c r="B56" s="14">
        <v>1</v>
      </c>
      <c r="C56" s="14">
        <v>1</v>
      </c>
      <c r="D56" s="14">
        <v>0</v>
      </c>
    </row>
    <row r="57" spans="1:4" x14ac:dyDescent="0.25">
      <c r="A57" s="61" t="s">
        <v>98</v>
      </c>
      <c r="B57" s="14">
        <v>1</v>
      </c>
      <c r="C57" s="14">
        <v>1</v>
      </c>
      <c r="D57" s="14">
        <v>0</v>
      </c>
    </row>
    <row r="58" spans="1:4" x14ac:dyDescent="0.25">
      <c r="A58" s="61" t="s">
        <v>99</v>
      </c>
      <c r="B58" s="14">
        <v>3</v>
      </c>
      <c r="C58" s="14">
        <v>3</v>
      </c>
      <c r="D58" s="14">
        <v>0</v>
      </c>
    </row>
    <row r="59" spans="1:4" x14ac:dyDescent="0.25">
      <c r="A59" s="61" t="s">
        <v>55</v>
      </c>
      <c r="B59" s="14">
        <v>3</v>
      </c>
      <c r="C59" s="14">
        <v>3</v>
      </c>
      <c r="D59" s="14">
        <v>0</v>
      </c>
    </row>
    <row r="60" spans="1:4" x14ac:dyDescent="0.25">
      <c r="A60" s="61" t="s">
        <v>100</v>
      </c>
      <c r="B60" s="14">
        <v>1</v>
      </c>
      <c r="C60" s="14">
        <v>1</v>
      </c>
      <c r="D60" s="14">
        <v>1</v>
      </c>
    </row>
    <row r="61" spans="1:4" x14ac:dyDescent="0.25">
      <c r="A61" s="61" t="s">
        <v>33</v>
      </c>
      <c r="B61" s="14">
        <v>4</v>
      </c>
      <c r="C61" s="14">
        <v>3</v>
      </c>
      <c r="D61" s="14">
        <v>2</v>
      </c>
    </row>
    <row r="62" spans="1:4" x14ac:dyDescent="0.25">
      <c r="A62" s="61" t="s">
        <v>101</v>
      </c>
      <c r="B62" s="14">
        <v>2</v>
      </c>
      <c r="C62" s="14">
        <v>2</v>
      </c>
      <c r="D62" s="14">
        <v>0</v>
      </c>
    </row>
    <row r="63" spans="1:4" x14ac:dyDescent="0.25">
      <c r="A63" s="61" t="s">
        <v>43</v>
      </c>
      <c r="B63" s="14">
        <v>2</v>
      </c>
      <c r="C63" s="14">
        <v>2</v>
      </c>
      <c r="D63" s="14">
        <v>0</v>
      </c>
    </row>
    <row r="64" spans="1:4" x14ac:dyDescent="0.25">
      <c r="A64" s="61" t="s">
        <v>102</v>
      </c>
      <c r="B64" s="14">
        <v>12</v>
      </c>
      <c r="C64" s="14">
        <v>11</v>
      </c>
      <c r="D64" s="14">
        <v>2</v>
      </c>
    </row>
    <row r="65" spans="1:4" x14ac:dyDescent="0.25">
      <c r="A65" s="61" t="s">
        <v>103</v>
      </c>
      <c r="B65" s="14">
        <v>6</v>
      </c>
      <c r="C65" s="14">
        <v>6</v>
      </c>
      <c r="D65" s="14">
        <v>2</v>
      </c>
    </row>
    <row r="66" spans="1:4" x14ac:dyDescent="0.25">
      <c r="A66" s="62" t="s">
        <v>104</v>
      </c>
      <c r="B66" s="14">
        <v>1</v>
      </c>
      <c r="C66" s="14">
        <v>1</v>
      </c>
      <c r="D66" s="14">
        <v>0</v>
      </c>
    </row>
    <row r="67" spans="1:4" x14ac:dyDescent="0.25">
      <c r="A67" s="61" t="s">
        <v>45</v>
      </c>
      <c r="B67" s="14">
        <v>5</v>
      </c>
      <c r="C67" s="14">
        <v>5</v>
      </c>
      <c r="D67" s="14">
        <v>3</v>
      </c>
    </row>
    <row r="68" spans="1:4" x14ac:dyDescent="0.25">
      <c r="A68" s="61" t="s">
        <v>44</v>
      </c>
      <c r="B68" s="14">
        <v>1</v>
      </c>
      <c r="C68" s="14">
        <v>1</v>
      </c>
      <c r="D68" s="14">
        <v>0</v>
      </c>
    </row>
    <row r="69" spans="1:4" x14ac:dyDescent="0.25">
      <c r="A69" s="61" t="s">
        <v>105</v>
      </c>
      <c r="B69" s="14">
        <v>1</v>
      </c>
      <c r="C69" s="14">
        <v>1</v>
      </c>
      <c r="D69" s="14">
        <v>1</v>
      </c>
    </row>
    <row r="70" spans="1:4" x14ac:dyDescent="0.25">
      <c r="A70" s="62" t="s">
        <v>106</v>
      </c>
      <c r="B70" s="14">
        <v>1</v>
      </c>
      <c r="C70" s="14">
        <v>1</v>
      </c>
      <c r="D70" s="14">
        <v>0</v>
      </c>
    </row>
    <row r="71" spans="1:4" x14ac:dyDescent="0.25">
      <c r="A71" s="61" t="s">
        <v>51</v>
      </c>
      <c r="B71" s="14">
        <v>1</v>
      </c>
      <c r="C71" s="14">
        <v>1</v>
      </c>
      <c r="D71" s="14">
        <v>1</v>
      </c>
    </row>
    <row r="72" spans="1:4" x14ac:dyDescent="0.25">
      <c r="A72" s="61" t="s">
        <v>54</v>
      </c>
      <c r="B72" s="14">
        <v>3</v>
      </c>
      <c r="C72" s="14">
        <v>3</v>
      </c>
      <c r="D72" s="14">
        <v>0</v>
      </c>
    </row>
    <row r="73" spans="1:4" x14ac:dyDescent="0.25">
      <c r="A73" s="61" t="s">
        <v>107</v>
      </c>
      <c r="B73" s="14">
        <v>1</v>
      </c>
      <c r="C73" s="14">
        <v>1</v>
      </c>
      <c r="D73" s="14">
        <v>1</v>
      </c>
    </row>
    <row r="74" spans="1:4" x14ac:dyDescent="0.25">
      <c r="A74" s="61" t="s">
        <v>108</v>
      </c>
      <c r="B74" s="14">
        <v>3</v>
      </c>
      <c r="C74" s="14">
        <v>3</v>
      </c>
      <c r="D74" s="14">
        <v>1</v>
      </c>
    </row>
    <row r="75" spans="1:4" x14ac:dyDescent="0.25">
      <c r="A75" s="61" t="s">
        <v>109</v>
      </c>
      <c r="B75" s="14">
        <v>1</v>
      </c>
      <c r="C75" s="14">
        <v>1</v>
      </c>
      <c r="D75" s="14">
        <v>1</v>
      </c>
    </row>
    <row r="76" spans="1:4" x14ac:dyDescent="0.25">
      <c r="A76" s="61" t="s">
        <v>110</v>
      </c>
      <c r="B76" s="14">
        <v>1</v>
      </c>
      <c r="C76" s="14">
        <v>1</v>
      </c>
      <c r="D76" s="14">
        <v>0</v>
      </c>
    </row>
    <row r="77" spans="1:4" x14ac:dyDescent="0.25">
      <c r="A77" s="61" t="s">
        <v>111</v>
      </c>
      <c r="B77" s="14">
        <v>2</v>
      </c>
      <c r="C77" s="14">
        <v>2</v>
      </c>
      <c r="D77" s="14">
        <v>0</v>
      </c>
    </row>
    <row r="78" spans="1:4" x14ac:dyDescent="0.25">
      <c r="A78" s="62" t="s">
        <v>53</v>
      </c>
      <c r="B78" s="14">
        <v>4</v>
      </c>
      <c r="C78" s="14">
        <v>4</v>
      </c>
      <c r="D78" s="14">
        <v>2</v>
      </c>
    </row>
    <row r="79" spans="1:4" x14ac:dyDescent="0.25">
      <c r="A79" s="61" t="s">
        <v>112</v>
      </c>
      <c r="B79" s="14">
        <v>2</v>
      </c>
      <c r="C79" s="14">
        <v>2</v>
      </c>
      <c r="D79" s="14">
        <v>0</v>
      </c>
    </row>
    <row r="80" spans="1:4" x14ac:dyDescent="0.25">
      <c r="A80" s="61" t="s">
        <v>52</v>
      </c>
      <c r="B80" s="14">
        <v>1</v>
      </c>
      <c r="C80" s="14">
        <v>1</v>
      </c>
      <c r="D80" s="14">
        <v>0</v>
      </c>
    </row>
    <row r="81" spans="1:4" x14ac:dyDescent="0.25">
      <c r="A81" s="61" t="s">
        <v>29</v>
      </c>
      <c r="B81" s="14">
        <v>1</v>
      </c>
      <c r="C81" s="14">
        <v>1</v>
      </c>
      <c r="D81" s="14">
        <v>0</v>
      </c>
    </row>
    <row r="82" spans="1:4" x14ac:dyDescent="0.25">
      <c r="A82" s="61" t="s">
        <v>113</v>
      </c>
      <c r="B82" s="14">
        <v>5</v>
      </c>
      <c r="C82" s="14">
        <v>5</v>
      </c>
      <c r="D82" s="14">
        <v>1</v>
      </c>
    </row>
    <row r="83" spans="1:4" x14ac:dyDescent="0.25">
      <c r="A83" s="61" t="s">
        <v>114</v>
      </c>
      <c r="B83" s="14">
        <v>2</v>
      </c>
      <c r="C83" s="14">
        <v>2</v>
      </c>
      <c r="D83" s="14">
        <v>0</v>
      </c>
    </row>
    <row r="84" spans="1:4" x14ac:dyDescent="0.25">
      <c r="A84" s="61" t="s">
        <v>115</v>
      </c>
      <c r="B84" s="14">
        <v>10</v>
      </c>
      <c r="C84" s="14">
        <v>8</v>
      </c>
      <c r="D84" s="14">
        <v>1</v>
      </c>
    </row>
    <row r="85" spans="1:4" x14ac:dyDescent="0.25">
      <c r="A85" s="61" t="s">
        <v>116</v>
      </c>
      <c r="B85" s="14">
        <v>14</v>
      </c>
      <c r="C85" s="14">
        <v>12</v>
      </c>
      <c r="D85" s="14">
        <v>2</v>
      </c>
    </row>
    <row r="86" spans="1:4" x14ac:dyDescent="0.25">
      <c r="A86" s="61" t="s">
        <v>117</v>
      </c>
      <c r="B86" s="14">
        <v>5</v>
      </c>
      <c r="C86" s="14">
        <v>2</v>
      </c>
      <c r="D86" s="14">
        <v>1</v>
      </c>
    </row>
    <row r="87" spans="1:4" x14ac:dyDescent="0.25">
      <c r="A87" s="61" t="s">
        <v>32</v>
      </c>
      <c r="B87" s="14">
        <v>4</v>
      </c>
      <c r="C87" s="14">
        <v>4</v>
      </c>
      <c r="D87" s="14">
        <v>3</v>
      </c>
    </row>
    <row r="88" spans="1:4" x14ac:dyDescent="0.25">
      <c r="A88" s="63" t="s">
        <v>68</v>
      </c>
      <c r="B88" s="60">
        <v>321</v>
      </c>
      <c r="C88" s="60">
        <v>300</v>
      </c>
      <c r="D88" s="60">
        <v>103</v>
      </c>
    </row>
  </sheetData>
  <mergeCells count="2">
    <mergeCell ref="B3:D3"/>
    <mergeCell ref="G3:I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F1FBF-6EBD-44CA-8B27-E46412FF7239}">
  <dimension ref="A1:C68"/>
  <sheetViews>
    <sheetView workbookViewId="0">
      <selection activeCell="A7" sqref="A7:XFD7"/>
    </sheetView>
  </sheetViews>
  <sheetFormatPr defaultRowHeight="15" x14ac:dyDescent="0.25"/>
  <cols>
    <col min="1" max="1" width="23.5703125" style="10" customWidth="1"/>
    <col min="2" max="3" width="25.7109375" style="31" customWidth="1"/>
  </cols>
  <sheetData>
    <row r="1" spans="1:3" x14ac:dyDescent="0.25">
      <c r="A1" s="17" t="s">
        <v>598</v>
      </c>
    </row>
    <row r="3" spans="1:3" x14ac:dyDescent="0.25">
      <c r="A3" s="10" t="s">
        <v>635</v>
      </c>
    </row>
    <row r="5" spans="1:3" x14ac:dyDescent="0.25">
      <c r="B5" s="98" t="s">
        <v>632</v>
      </c>
      <c r="C5" s="98"/>
    </row>
    <row r="6" spans="1:3" ht="45" x14ac:dyDescent="0.25">
      <c r="A6" s="66"/>
      <c r="B6" s="30" t="s">
        <v>8</v>
      </c>
      <c r="C6" s="30" t="s">
        <v>7</v>
      </c>
    </row>
    <row r="7" spans="1:3" x14ac:dyDescent="0.25">
      <c r="A7" s="74" t="s">
        <v>69</v>
      </c>
      <c r="B7" s="14">
        <v>2</v>
      </c>
      <c r="C7" s="14">
        <v>0</v>
      </c>
    </row>
    <row r="8" spans="1:3" x14ac:dyDescent="0.25">
      <c r="A8" s="74" t="s">
        <v>70</v>
      </c>
      <c r="B8" s="14">
        <v>3</v>
      </c>
      <c r="C8" s="14">
        <v>1</v>
      </c>
    </row>
    <row r="9" spans="1:3" x14ac:dyDescent="0.25">
      <c r="A9" s="74" t="s">
        <v>28</v>
      </c>
      <c r="B9" s="14">
        <v>3</v>
      </c>
      <c r="C9" s="14">
        <v>2</v>
      </c>
    </row>
    <row r="10" spans="1:3" x14ac:dyDescent="0.25">
      <c r="A10" s="74" t="s">
        <v>71</v>
      </c>
      <c r="B10" s="14">
        <v>1</v>
      </c>
      <c r="C10" s="14">
        <v>1</v>
      </c>
    </row>
    <row r="11" spans="1:3" x14ac:dyDescent="0.25">
      <c r="A11" s="74" t="s">
        <v>72</v>
      </c>
      <c r="B11" s="14">
        <v>4</v>
      </c>
      <c r="C11" s="14">
        <v>3</v>
      </c>
    </row>
    <row r="12" spans="1:3" x14ac:dyDescent="0.25">
      <c r="A12" s="74" t="s">
        <v>73</v>
      </c>
      <c r="B12" s="14">
        <v>4</v>
      </c>
      <c r="C12" s="14">
        <v>0</v>
      </c>
    </row>
    <row r="13" spans="1:3" x14ac:dyDescent="0.25">
      <c r="A13" s="74" t="s">
        <v>30</v>
      </c>
      <c r="B13" s="14">
        <v>6</v>
      </c>
      <c r="C13" s="14">
        <v>2</v>
      </c>
    </row>
    <row r="14" spans="1:3" x14ac:dyDescent="0.25">
      <c r="A14" s="74" t="s">
        <v>42</v>
      </c>
      <c r="B14" s="14">
        <v>3</v>
      </c>
      <c r="C14" s="14">
        <v>2</v>
      </c>
    </row>
    <row r="15" spans="1:3" x14ac:dyDescent="0.25">
      <c r="A15" s="74" t="s">
        <v>25</v>
      </c>
      <c r="B15" s="14">
        <v>1</v>
      </c>
      <c r="C15" s="14">
        <v>0</v>
      </c>
    </row>
    <row r="16" spans="1:3" x14ac:dyDescent="0.25">
      <c r="A16" s="74" t="s">
        <v>74</v>
      </c>
      <c r="B16" s="14">
        <v>1</v>
      </c>
      <c r="C16" s="14">
        <v>0</v>
      </c>
    </row>
    <row r="17" spans="1:3" x14ac:dyDescent="0.25">
      <c r="A17" s="74" t="s">
        <v>56</v>
      </c>
      <c r="B17" s="14">
        <v>2</v>
      </c>
      <c r="C17" s="14">
        <v>1</v>
      </c>
    </row>
    <row r="18" spans="1:3" x14ac:dyDescent="0.25">
      <c r="A18" s="74" t="s">
        <v>75</v>
      </c>
      <c r="B18" s="14">
        <v>2</v>
      </c>
      <c r="C18" s="14">
        <v>0</v>
      </c>
    </row>
    <row r="19" spans="1:3" x14ac:dyDescent="0.25">
      <c r="A19" s="74" t="s">
        <v>121</v>
      </c>
      <c r="B19" s="14">
        <v>1</v>
      </c>
      <c r="C19" s="14">
        <v>0</v>
      </c>
    </row>
    <row r="20" spans="1:3" x14ac:dyDescent="0.25">
      <c r="A20" s="74" t="s">
        <v>122</v>
      </c>
      <c r="B20" s="14">
        <v>1</v>
      </c>
      <c r="C20" s="14">
        <v>0</v>
      </c>
    </row>
    <row r="21" spans="1:3" x14ac:dyDescent="0.25">
      <c r="A21" s="74" t="s">
        <v>35</v>
      </c>
      <c r="B21" s="14">
        <v>3</v>
      </c>
      <c r="C21" s="14">
        <v>0</v>
      </c>
    </row>
    <row r="22" spans="1:3" x14ac:dyDescent="0.25">
      <c r="A22" s="74" t="s">
        <v>26</v>
      </c>
      <c r="B22" s="14">
        <v>1</v>
      </c>
      <c r="C22" s="14">
        <v>1</v>
      </c>
    </row>
    <row r="23" spans="1:3" x14ac:dyDescent="0.25">
      <c r="A23" s="74" t="s">
        <v>76</v>
      </c>
      <c r="B23" s="14">
        <v>0</v>
      </c>
      <c r="C23" s="14">
        <v>1</v>
      </c>
    </row>
    <row r="24" spans="1:3" x14ac:dyDescent="0.25">
      <c r="A24" s="74" t="s">
        <v>77</v>
      </c>
      <c r="B24" s="14">
        <v>9</v>
      </c>
      <c r="C24" s="14">
        <v>4</v>
      </c>
    </row>
    <row r="25" spans="1:3" x14ac:dyDescent="0.25">
      <c r="A25" s="74" t="s">
        <v>78</v>
      </c>
      <c r="B25" s="14">
        <v>2</v>
      </c>
      <c r="C25" s="14">
        <v>1</v>
      </c>
    </row>
    <row r="26" spans="1:3" x14ac:dyDescent="0.25">
      <c r="A26" s="74" t="s">
        <v>79</v>
      </c>
      <c r="B26" s="14">
        <v>5</v>
      </c>
      <c r="C26" s="14">
        <v>1</v>
      </c>
    </row>
    <row r="27" spans="1:3" x14ac:dyDescent="0.25">
      <c r="A27" s="74" t="s">
        <v>23</v>
      </c>
      <c r="B27" s="14">
        <v>6</v>
      </c>
      <c r="C27" s="14">
        <v>2</v>
      </c>
    </row>
    <row r="28" spans="1:3" x14ac:dyDescent="0.25">
      <c r="A28" s="74" t="s">
        <v>123</v>
      </c>
      <c r="B28" s="14">
        <v>1</v>
      </c>
      <c r="C28" s="14">
        <v>0</v>
      </c>
    </row>
    <row r="29" spans="1:3" x14ac:dyDescent="0.25">
      <c r="A29" s="74" t="s">
        <v>81</v>
      </c>
      <c r="B29" s="14">
        <v>8</v>
      </c>
      <c r="C29" s="14">
        <v>0</v>
      </c>
    </row>
    <row r="30" spans="1:3" x14ac:dyDescent="0.25">
      <c r="A30" s="74" t="s">
        <v>82</v>
      </c>
      <c r="B30" s="14">
        <v>2</v>
      </c>
      <c r="C30" s="14">
        <v>0</v>
      </c>
    </row>
    <row r="31" spans="1:3" x14ac:dyDescent="0.25">
      <c r="A31" s="74" t="s">
        <v>38</v>
      </c>
      <c r="B31" s="14">
        <v>8</v>
      </c>
      <c r="C31" s="14">
        <v>1</v>
      </c>
    </row>
    <row r="32" spans="1:3" x14ac:dyDescent="0.25">
      <c r="A32" s="74" t="s">
        <v>83</v>
      </c>
      <c r="B32" s="14">
        <v>3</v>
      </c>
      <c r="C32" s="14">
        <v>0</v>
      </c>
    </row>
    <row r="33" spans="1:3" x14ac:dyDescent="0.25">
      <c r="A33" s="74" t="s">
        <v>84</v>
      </c>
      <c r="B33" s="14">
        <v>2</v>
      </c>
      <c r="C33" s="14">
        <v>1</v>
      </c>
    </row>
    <row r="34" spans="1:3" x14ac:dyDescent="0.25">
      <c r="A34" s="74" t="s">
        <v>85</v>
      </c>
      <c r="B34" s="14">
        <v>1</v>
      </c>
      <c r="C34" s="14">
        <v>0</v>
      </c>
    </row>
    <row r="35" spans="1:3" x14ac:dyDescent="0.25">
      <c r="A35" s="74" t="s">
        <v>86</v>
      </c>
      <c r="B35" s="14">
        <v>3</v>
      </c>
      <c r="C35" s="14">
        <v>0</v>
      </c>
    </row>
    <row r="36" spans="1:3" x14ac:dyDescent="0.25">
      <c r="A36" s="74" t="s">
        <v>87</v>
      </c>
      <c r="B36" s="14">
        <v>2</v>
      </c>
      <c r="C36" s="14">
        <v>0</v>
      </c>
    </row>
    <row r="37" spans="1:3" x14ac:dyDescent="0.25">
      <c r="A37" s="74" t="s">
        <v>37</v>
      </c>
      <c r="B37" s="14">
        <v>4</v>
      </c>
      <c r="C37" s="14">
        <v>2</v>
      </c>
    </row>
    <row r="38" spans="1:3" x14ac:dyDescent="0.25">
      <c r="A38" s="74" t="s">
        <v>90</v>
      </c>
      <c r="B38" s="14">
        <v>0</v>
      </c>
      <c r="C38" s="14">
        <v>1</v>
      </c>
    </row>
    <row r="39" spans="1:3" x14ac:dyDescent="0.25">
      <c r="A39" s="74" t="s">
        <v>48</v>
      </c>
      <c r="B39" s="14">
        <v>6</v>
      </c>
      <c r="C39" s="14">
        <v>1</v>
      </c>
    </row>
    <row r="40" spans="1:3" x14ac:dyDescent="0.25">
      <c r="A40" s="74" t="s">
        <v>91</v>
      </c>
      <c r="B40" s="14">
        <v>1</v>
      </c>
      <c r="C40" s="14">
        <v>1</v>
      </c>
    </row>
    <row r="41" spans="1:3" x14ac:dyDescent="0.25">
      <c r="A41" s="74" t="s">
        <v>31</v>
      </c>
      <c r="B41" s="14">
        <v>3</v>
      </c>
      <c r="C41" s="14">
        <v>1</v>
      </c>
    </row>
    <row r="42" spans="1:3" x14ac:dyDescent="0.25">
      <c r="A42" s="74" t="s">
        <v>92</v>
      </c>
      <c r="B42" s="14">
        <v>1</v>
      </c>
      <c r="C42" s="14">
        <v>0</v>
      </c>
    </row>
    <row r="43" spans="1:3" x14ac:dyDescent="0.25">
      <c r="A43" s="74" t="s">
        <v>36</v>
      </c>
      <c r="B43" s="14">
        <v>3</v>
      </c>
      <c r="C43" s="14">
        <v>0</v>
      </c>
    </row>
    <row r="44" spans="1:3" x14ac:dyDescent="0.25">
      <c r="A44" s="74" t="s">
        <v>49</v>
      </c>
      <c r="B44" s="14">
        <v>2</v>
      </c>
      <c r="C44" s="14">
        <v>1</v>
      </c>
    </row>
    <row r="45" spans="1:3" x14ac:dyDescent="0.25">
      <c r="A45" s="74" t="s">
        <v>39</v>
      </c>
      <c r="B45" s="14">
        <v>1</v>
      </c>
      <c r="C45" s="14">
        <v>0</v>
      </c>
    </row>
    <row r="46" spans="1:3" x14ac:dyDescent="0.25">
      <c r="A46" s="74" t="s">
        <v>95</v>
      </c>
      <c r="B46" s="14">
        <v>3</v>
      </c>
      <c r="C46" s="14">
        <v>2</v>
      </c>
    </row>
    <row r="47" spans="1:3" x14ac:dyDescent="0.25">
      <c r="A47" s="74" t="s">
        <v>96</v>
      </c>
      <c r="B47" s="14">
        <v>3</v>
      </c>
      <c r="C47" s="14">
        <v>0</v>
      </c>
    </row>
    <row r="48" spans="1:3" x14ac:dyDescent="0.25">
      <c r="A48" s="74" t="s">
        <v>27</v>
      </c>
      <c r="B48" s="14">
        <v>1</v>
      </c>
      <c r="C48" s="14">
        <v>0</v>
      </c>
    </row>
    <row r="49" spans="1:3" x14ac:dyDescent="0.25">
      <c r="A49" s="74" t="s">
        <v>46</v>
      </c>
      <c r="B49" s="14">
        <v>4</v>
      </c>
      <c r="C49" s="14">
        <v>0</v>
      </c>
    </row>
    <row r="50" spans="1:3" x14ac:dyDescent="0.25">
      <c r="A50" s="74" t="s">
        <v>124</v>
      </c>
      <c r="B50" s="14">
        <v>1</v>
      </c>
      <c r="C50" s="14">
        <v>0</v>
      </c>
    </row>
    <row r="51" spans="1:3" x14ac:dyDescent="0.25">
      <c r="A51" s="74" t="s">
        <v>100</v>
      </c>
      <c r="B51" s="14">
        <v>2</v>
      </c>
      <c r="C51" s="14">
        <v>0</v>
      </c>
    </row>
    <row r="52" spans="1:3" x14ac:dyDescent="0.25">
      <c r="A52" s="74" t="s">
        <v>33</v>
      </c>
      <c r="B52" s="14">
        <v>3</v>
      </c>
      <c r="C52" s="14">
        <v>1</v>
      </c>
    </row>
    <row r="53" spans="1:3" x14ac:dyDescent="0.25">
      <c r="A53" s="74" t="s">
        <v>102</v>
      </c>
      <c r="B53" s="14">
        <v>4</v>
      </c>
      <c r="C53" s="14">
        <v>3</v>
      </c>
    </row>
    <row r="54" spans="1:3" x14ac:dyDescent="0.25">
      <c r="A54" s="74" t="s">
        <v>103</v>
      </c>
      <c r="B54" s="14">
        <v>4</v>
      </c>
      <c r="C54" s="14">
        <v>0</v>
      </c>
    </row>
    <row r="55" spans="1:3" x14ac:dyDescent="0.25">
      <c r="A55" s="74" t="s">
        <v>45</v>
      </c>
      <c r="B55" s="14">
        <v>4</v>
      </c>
      <c r="C55" s="14">
        <v>0</v>
      </c>
    </row>
    <row r="56" spans="1:3" x14ac:dyDescent="0.25">
      <c r="A56" s="74" t="s">
        <v>105</v>
      </c>
      <c r="B56" s="14">
        <v>1</v>
      </c>
      <c r="C56" s="14">
        <v>0</v>
      </c>
    </row>
    <row r="57" spans="1:3" x14ac:dyDescent="0.25">
      <c r="A57" s="74" t="s">
        <v>51</v>
      </c>
      <c r="B57" s="14">
        <v>1</v>
      </c>
      <c r="C57" s="14">
        <v>0</v>
      </c>
    </row>
    <row r="58" spans="1:3" x14ac:dyDescent="0.25">
      <c r="A58" s="74" t="s">
        <v>107</v>
      </c>
      <c r="B58" s="14">
        <v>1</v>
      </c>
      <c r="C58" s="14">
        <v>0</v>
      </c>
    </row>
    <row r="59" spans="1:3" x14ac:dyDescent="0.25">
      <c r="A59" s="74" t="s">
        <v>108</v>
      </c>
      <c r="B59" s="14">
        <v>1</v>
      </c>
      <c r="C59" s="14">
        <v>2</v>
      </c>
    </row>
    <row r="60" spans="1:3" x14ac:dyDescent="0.25">
      <c r="A60" s="74" t="s">
        <v>109</v>
      </c>
      <c r="B60" s="14">
        <v>1</v>
      </c>
      <c r="C60" s="14">
        <v>0</v>
      </c>
    </row>
    <row r="61" spans="1:3" x14ac:dyDescent="0.25">
      <c r="A61" s="74" t="s">
        <v>53</v>
      </c>
      <c r="B61" s="14">
        <v>3</v>
      </c>
      <c r="C61" s="14">
        <v>3</v>
      </c>
    </row>
    <row r="62" spans="1:3" x14ac:dyDescent="0.25">
      <c r="A62" s="74" t="s">
        <v>113</v>
      </c>
      <c r="B62" s="14">
        <v>1</v>
      </c>
      <c r="C62" s="14">
        <v>0</v>
      </c>
    </row>
    <row r="63" spans="1:3" x14ac:dyDescent="0.25">
      <c r="A63" s="74" t="s">
        <v>115</v>
      </c>
      <c r="B63" s="14">
        <v>3</v>
      </c>
      <c r="C63" s="14">
        <v>2</v>
      </c>
    </row>
    <row r="64" spans="1:3" x14ac:dyDescent="0.25">
      <c r="A64" s="74" t="s">
        <v>116</v>
      </c>
      <c r="B64" s="14">
        <v>4</v>
      </c>
      <c r="C64" s="14">
        <v>2</v>
      </c>
    </row>
    <row r="65" spans="1:3" x14ac:dyDescent="0.25">
      <c r="A65" s="74" t="s">
        <v>125</v>
      </c>
      <c r="B65" s="14">
        <v>1</v>
      </c>
      <c r="C65" s="14">
        <v>0</v>
      </c>
    </row>
    <row r="66" spans="1:3" x14ac:dyDescent="0.25">
      <c r="A66" s="74" t="s">
        <v>117</v>
      </c>
      <c r="B66" s="14">
        <v>1</v>
      </c>
      <c r="C66" s="14">
        <v>0</v>
      </c>
    </row>
    <row r="67" spans="1:3" x14ac:dyDescent="0.25">
      <c r="A67" s="74" t="s">
        <v>32</v>
      </c>
      <c r="B67" s="14">
        <v>4</v>
      </c>
      <c r="C67" s="14">
        <v>2</v>
      </c>
    </row>
    <row r="68" spans="1:3" x14ac:dyDescent="0.25">
      <c r="A68" s="75" t="s">
        <v>68</v>
      </c>
      <c r="B68" s="76">
        <v>162</v>
      </c>
      <c r="C68" s="76">
        <v>48</v>
      </c>
    </row>
  </sheetData>
  <mergeCells count="1">
    <mergeCell ref="B5:C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5F37-56FF-46C9-979D-62D8DCF49FA5}">
  <sheetPr codeName="Sheet3"/>
  <dimension ref="A1:C29"/>
  <sheetViews>
    <sheetView workbookViewId="0"/>
  </sheetViews>
  <sheetFormatPr defaultRowHeight="15" x14ac:dyDescent="0.25"/>
  <cols>
    <col min="1" max="1" width="19.7109375" style="10" customWidth="1"/>
    <col min="2" max="3" width="25.7109375" style="70" customWidth="1"/>
  </cols>
  <sheetData>
    <row r="1" spans="1:3" x14ac:dyDescent="0.25">
      <c r="A1" s="17" t="s">
        <v>625</v>
      </c>
    </row>
    <row r="3" spans="1:3" x14ac:dyDescent="0.25">
      <c r="B3" s="81" t="s">
        <v>626</v>
      </c>
      <c r="C3" s="83"/>
    </row>
    <row r="4" spans="1:3" ht="45" x14ac:dyDescent="0.25">
      <c r="A4" s="66" t="s">
        <v>599</v>
      </c>
      <c r="B4" s="30" t="s">
        <v>8</v>
      </c>
      <c r="C4" s="30" t="s">
        <v>7</v>
      </c>
    </row>
    <row r="5" spans="1:3" x14ac:dyDescent="0.25">
      <c r="A5" s="33" t="s">
        <v>20</v>
      </c>
      <c r="B5" s="67">
        <v>300</v>
      </c>
      <c r="C5" s="67">
        <v>0</v>
      </c>
    </row>
    <row r="6" spans="1:3" x14ac:dyDescent="0.25">
      <c r="A6" s="33" t="s">
        <v>21</v>
      </c>
      <c r="B6" s="67">
        <v>0</v>
      </c>
      <c r="C6" s="67">
        <v>63</v>
      </c>
    </row>
    <row r="7" spans="1:3" x14ac:dyDescent="0.25">
      <c r="A7" s="68" t="s">
        <v>68</v>
      </c>
      <c r="B7" s="69">
        <v>300</v>
      </c>
      <c r="C7" s="69">
        <v>63</v>
      </c>
    </row>
    <row r="10" spans="1:3" x14ac:dyDescent="0.25">
      <c r="B10" s="81" t="s">
        <v>627</v>
      </c>
      <c r="C10" s="83"/>
    </row>
    <row r="11" spans="1:3" ht="45" x14ac:dyDescent="0.25">
      <c r="A11" s="66" t="s">
        <v>599</v>
      </c>
      <c r="B11" s="30" t="s">
        <v>8</v>
      </c>
      <c r="C11" s="30" t="s">
        <v>7</v>
      </c>
    </row>
    <row r="12" spans="1:3" x14ac:dyDescent="0.25">
      <c r="A12" s="33" t="s">
        <v>20</v>
      </c>
      <c r="B12" s="67">
        <v>103</v>
      </c>
      <c r="C12" s="67">
        <v>0</v>
      </c>
    </row>
    <row r="13" spans="1:3" x14ac:dyDescent="0.25">
      <c r="A13" s="33" t="s">
        <v>21</v>
      </c>
      <c r="B13" s="67">
        <v>0</v>
      </c>
      <c r="C13" s="67">
        <v>36</v>
      </c>
    </row>
    <row r="14" spans="1:3" x14ac:dyDescent="0.25">
      <c r="A14" s="68" t="s">
        <v>68</v>
      </c>
      <c r="B14" s="69">
        <v>103</v>
      </c>
      <c r="C14" s="69">
        <v>36</v>
      </c>
    </row>
    <row r="16" spans="1:3" x14ac:dyDescent="0.25">
      <c r="A16" s="71"/>
    </row>
    <row r="17" spans="2:3" x14ac:dyDescent="0.25">
      <c r="B17" s="72"/>
      <c r="C17" s="72"/>
    </row>
    <row r="18" spans="2:3" x14ac:dyDescent="0.25">
      <c r="B18" s="72"/>
      <c r="C18" s="72"/>
    </row>
    <row r="19" spans="2:3" x14ac:dyDescent="0.25">
      <c r="B19" s="73"/>
      <c r="C19" s="73"/>
    </row>
    <row r="20" spans="2:3" x14ac:dyDescent="0.25">
      <c r="B20" s="72"/>
      <c r="C20" s="72"/>
    </row>
    <row r="21" spans="2:3" x14ac:dyDescent="0.25">
      <c r="B21" s="72"/>
      <c r="C21" s="72"/>
    </row>
    <row r="22" spans="2:3" x14ac:dyDescent="0.25">
      <c r="B22" s="72"/>
      <c r="C22" s="72"/>
    </row>
    <row r="23" spans="2:3" x14ac:dyDescent="0.25">
      <c r="B23" s="72"/>
      <c r="C23" s="72"/>
    </row>
    <row r="24" spans="2:3" x14ac:dyDescent="0.25">
      <c r="B24" s="72"/>
      <c r="C24" s="72"/>
    </row>
    <row r="25" spans="2:3" x14ac:dyDescent="0.25">
      <c r="B25" s="72"/>
      <c r="C25" s="72"/>
    </row>
    <row r="26" spans="2:3" x14ac:dyDescent="0.25">
      <c r="B26" s="72"/>
      <c r="C26" s="72"/>
    </row>
    <row r="27" spans="2:3" x14ac:dyDescent="0.25">
      <c r="B27" s="72"/>
      <c r="C27" s="72"/>
    </row>
    <row r="28" spans="2:3" x14ac:dyDescent="0.25">
      <c r="B28" s="72"/>
      <c r="C28" s="72"/>
    </row>
    <row r="29" spans="2:3" x14ac:dyDescent="0.25">
      <c r="B29" s="73"/>
      <c r="C29" s="73"/>
    </row>
  </sheetData>
  <mergeCells count="2">
    <mergeCell ref="B3:C3"/>
    <mergeCell ref="B10:C1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62D98-6541-476B-A6D8-C681C59E3CD1}">
  <sheetPr codeName="Sheet4"/>
  <dimension ref="A1:E16"/>
  <sheetViews>
    <sheetView workbookViewId="0"/>
  </sheetViews>
  <sheetFormatPr defaultRowHeight="15" x14ac:dyDescent="0.25"/>
  <cols>
    <col min="1" max="1" width="28.42578125" style="10" customWidth="1"/>
    <col min="2" max="3" width="25.7109375" style="10" customWidth="1"/>
    <col min="4" max="4" width="17.7109375" customWidth="1"/>
    <col min="5" max="5" width="21.28515625" customWidth="1"/>
  </cols>
  <sheetData>
    <row r="1" spans="1:5" x14ac:dyDescent="0.25">
      <c r="A1" s="17" t="s">
        <v>628</v>
      </c>
    </row>
    <row r="2" spans="1:5" ht="15.75" x14ac:dyDescent="0.25">
      <c r="A2" s="16"/>
      <c r="B2" s="64"/>
      <c r="C2" s="65"/>
      <c r="D2" s="5"/>
      <c r="E2" s="4"/>
    </row>
    <row r="3" spans="1:5" x14ac:dyDescent="0.25">
      <c r="B3" s="81" t="s">
        <v>626</v>
      </c>
      <c r="C3" s="83"/>
    </row>
    <row r="4" spans="1:5" ht="45" x14ac:dyDescent="0.25">
      <c r="A4" s="66" t="s">
        <v>600</v>
      </c>
      <c r="B4" s="30" t="s">
        <v>8</v>
      </c>
      <c r="C4" s="30" t="s">
        <v>7</v>
      </c>
    </row>
    <row r="5" spans="1:5" x14ac:dyDescent="0.25">
      <c r="A5" s="33" t="s">
        <v>1</v>
      </c>
      <c r="B5" s="67">
        <v>300</v>
      </c>
      <c r="C5" s="67">
        <v>36</v>
      </c>
    </row>
    <row r="6" spans="1:5" x14ac:dyDescent="0.25">
      <c r="A6" s="33" t="s">
        <v>2</v>
      </c>
      <c r="B6" s="67">
        <v>0</v>
      </c>
      <c r="C6" s="67">
        <v>27</v>
      </c>
    </row>
    <row r="7" spans="1:5" x14ac:dyDescent="0.25">
      <c r="A7" s="33" t="s">
        <v>629</v>
      </c>
      <c r="B7" s="67">
        <v>0</v>
      </c>
      <c r="C7" s="67">
        <v>0</v>
      </c>
    </row>
    <row r="8" spans="1:5" x14ac:dyDescent="0.25">
      <c r="A8" s="68" t="s">
        <v>68</v>
      </c>
      <c r="B8" s="69">
        <v>300</v>
      </c>
      <c r="C8" s="69">
        <v>63</v>
      </c>
    </row>
    <row r="9" spans="1:5" x14ac:dyDescent="0.25">
      <c r="B9" s="70"/>
      <c r="C9" s="70"/>
    </row>
    <row r="10" spans="1:5" x14ac:dyDescent="0.25">
      <c r="B10" s="70"/>
      <c r="C10" s="70"/>
    </row>
    <row r="11" spans="1:5" x14ac:dyDescent="0.25">
      <c r="B11" s="81" t="s">
        <v>627</v>
      </c>
      <c r="C11" s="83"/>
    </row>
    <row r="12" spans="1:5" ht="45" x14ac:dyDescent="0.25">
      <c r="A12" s="66" t="s">
        <v>600</v>
      </c>
      <c r="B12" s="30" t="s">
        <v>8</v>
      </c>
      <c r="C12" s="30" t="s">
        <v>7</v>
      </c>
    </row>
    <row r="13" spans="1:5" x14ac:dyDescent="0.25">
      <c r="A13" s="33" t="s">
        <v>1</v>
      </c>
      <c r="B13" s="67">
        <v>103</v>
      </c>
      <c r="C13" s="67">
        <v>17</v>
      </c>
    </row>
    <row r="14" spans="1:5" x14ac:dyDescent="0.25">
      <c r="A14" s="33" t="s">
        <v>2</v>
      </c>
      <c r="B14" s="67">
        <v>0</v>
      </c>
      <c r="C14" s="67">
        <v>19</v>
      </c>
    </row>
    <row r="15" spans="1:5" x14ac:dyDescent="0.25">
      <c r="A15" s="33" t="s">
        <v>629</v>
      </c>
      <c r="B15" s="67">
        <v>0</v>
      </c>
      <c r="C15" s="67">
        <v>0</v>
      </c>
    </row>
    <row r="16" spans="1:5" x14ac:dyDescent="0.25">
      <c r="A16" s="68" t="s">
        <v>68</v>
      </c>
      <c r="B16" s="69">
        <v>103</v>
      </c>
      <c r="C16" s="69">
        <v>36</v>
      </c>
    </row>
  </sheetData>
  <mergeCells count="2">
    <mergeCell ref="B3:C3"/>
    <mergeCell ref="B11:C1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DD4FC-AEBD-4EA8-8940-8957ED86F780}">
  <dimension ref="A1:C16"/>
  <sheetViews>
    <sheetView workbookViewId="0"/>
  </sheetViews>
  <sheetFormatPr defaultRowHeight="15" x14ac:dyDescent="0.25"/>
  <cols>
    <col min="1" max="1" width="26.5703125" style="10" customWidth="1"/>
    <col min="2" max="3" width="25.7109375" style="31" customWidth="1"/>
  </cols>
  <sheetData>
    <row r="1" spans="1:3" x14ac:dyDescent="0.25">
      <c r="A1" s="17" t="s">
        <v>630</v>
      </c>
    </row>
    <row r="3" spans="1:3" x14ac:dyDescent="0.25">
      <c r="B3" s="99" t="s">
        <v>627</v>
      </c>
      <c r="C3" s="100"/>
    </row>
    <row r="4" spans="1:3" ht="45" x14ac:dyDescent="0.25">
      <c r="A4" s="66" t="s">
        <v>631</v>
      </c>
      <c r="B4" s="30" t="s">
        <v>8</v>
      </c>
      <c r="C4" s="30" t="s">
        <v>7</v>
      </c>
    </row>
    <row r="5" spans="1:3" x14ac:dyDescent="0.25">
      <c r="A5" s="33" t="s">
        <v>9</v>
      </c>
      <c r="B5" s="14">
        <v>6</v>
      </c>
      <c r="C5" s="14">
        <v>1</v>
      </c>
    </row>
    <row r="6" spans="1:3" x14ac:dyDescent="0.25">
      <c r="A6" s="33" t="s">
        <v>10</v>
      </c>
      <c r="B6" s="14">
        <v>13</v>
      </c>
      <c r="C6" s="14">
        <v>2</v>
      </c>
    </row>
    <row r="7" spans="1:3" x14ac:dyDescent="0.25">
      <c r="A7" s="33" t="s">
        <v>11</v>
      </c>
      <c r="B7" s="14">
        <v>38</v>
      </c>
      <c r="C7" s="14">
        <v>15</v>
      </c>
    </row>
    <row r="8" spans="1:3" x14ac:dyDescent="0.25">
      <c r="A8" s="33" t="s">
        <v>12</v>
      </c>
      <c r="B8" s="14">
        <v>2</v>
      </c>
      <c r="C8" s="14">
        <v>1</v>
      </c>
    </row>
    <row r="9" spans="1:3" x14ac:dyDescent="0.25">
      <c r="A9" s="33" t="s">
        <v>13</v>
      </c>
      <c r="B9" s="14">
        <v>12</v>
      </c>
      <c r="C9" s="14">
        <v>1</v>
      </c>
    </row>
    <row r="10" spans="1:3" x14ac:dyDescent="0.25">
      <c r="A10" s="33" t="s">
        <v>14</v>
      </c>
      <c r="B10" s="14">
        <v>14</v>
      </c>
      <c r="C10" s="14">
        <v>3</v>
      </c>
    </row>
    <row r="11" spans="1:3" x14ac:dyDescent="0.25">
      <c r="A11" s="33" t="s">
        <v>15</v>
      </c>
      <c r="B11" s="14">
        <v>24</v>
      </c>
      <c r="C11" s="14">
        <v>8</v>
      </c>
    </row>
    <row r="12" spans="1:3" x14ac:dyDescent="0.25">
      <c r="A12" s="33" t="s">
        <v>16</v>
      </c>
      <c r="B12" s="14">
        <v>16</v>
      </c>
      <c r="C12" s="14">
        <v>5</v>
      </c>
    </row>
    <row r="13" spans="1:3" x14ac:dyDescent="0.25">
      <c r="A13" s="33" t="s">
        <v>17</v>
      </c>
      <c r="B13" s="14">
        <v>6</v>
      </c>
      <c r="C13" s="14">
        <v>2</v>
      </c>
    </row>
    <row r="14" spans="1:3" x14ac:dyDescent="0.25">
      <c r="A14" s="33" t="s">
        <v>18</v>
      </c>
      <c r="B14" s="14">
        <v>13</v>
      </c>
      <c r="C14" s="14">
        <v>5</v>
      </c>
    </row>
    <row r="15" spans="1:3" x14ac:dyDescent="0.25">
      <c r="A15" s="33" t="s">
        <v>19</v>
      </c>
      <c r="B15" s="14">
        <v>17</v>
      </c>
      <c r="C15" s="14">
        <v>7</v>
      </c>
    </row>
    <row r="16" spans="1:3" x14ac:dyDescent="0.25">
      <c r="A16" s="68" t="s">
        <v>68</v>
      </c>
      <c r="B16" s="60">
        <v>103</v>
      </c>
      <c r="C16" s="60">
        <v>36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Main Query List</vt:lpstr>
      <vt:lpstr>Score Distribution</vt:lpstr>
      <vt:lpstr>Application Review Distribution</vt:lpstr>
      <vt:lpstr>Score Distribution Breakdown</vt:lpstr>
      <vt:lpstr>Funding Increments</vt:lpstr>
      <vt:lpstr>Applications by Postcode Region</vt:lpstr>
      <vt:lpstr>Business - Postcode Region</vt:lpstr>
      <vt:lpstr>Innovation Area</vt:lpstr>
      <vt:lpstr>Research Category</vt:lpstr>
      <vt:lpstr>Funding by Region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2026-08-13T14:20:05Z</dcterms:created>
  <dcterms:modified xsi:type="dcterms:W3CDTF">2026-08-13T14:20:09Z</dcterms:modified>
  <cp:category/>
  <cp:contentStatus/>
</cp:coreProperties>
</file>