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3CFD0754-9BA7-4796-BFF4-BDB38D0C85DA}" xr6:coauthVersionLast="47" xr6:coauthVersionMax="47" xr10:uidLastSave="{00000000-0000-0000-0000-000000000000}"/>
  <bookViews>
    <workbookView xWindow="1060" yWindow="1060" windowWidth="14400" windowHeight="7360" xr2:uid="{00000000-000D-0000-FFFF-FFFF00000000}"/>
  </bookViews>
  <sheets>
    <sheet name="UKRI Pay Scales" sheetId="1" r:id="rId1"/>
    <sheet name="UKRI Pay Award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1" l="1"/>
  <c r="C16" i="1"/>
  <c r="D16" i="1"/>
  <c r="E16" i="1"/>
  <c r="F16" i="1"/>
  <c r="F14" i="1"/>
  <c r="G16" i="1"/>
  <c r="G14" i="1"/>
  <c r="H16" i="1"/>
  <c r="H14" i="1"/>
  <c r="I14" i="1"/>
  <c r="I16" i="1"/>
  <c r="J16" i="1"/>
  <c r="J14" i="1"/>
  <c r="K14" i="1"/>
  <c r="K16" i="1"/>
  <c r="L16" i="1"/>
  <c r="L14" i="1"/>
  <c r="M14" i="1"/>
  <c r="M16" i="1"/>
  <c r="N16" i="1"/>
  <c r="O16" i="1"/>
  <c r="P14" i="1"/>
  <c r="P16" i="1"/>
  <c r="Q16" i="1"/>
  <c r="R16" i="1"/>
  <c r="Q14" i="1"/>
  <c r="R14" i="1"/>
  <c r="R12" i="1"/>
  <c r="Q12" i="1"/>
  <c r="P12" i="1"/>
  <c r="M12" i="1"/>
  <c r="L12" i="1"/>
  <c r="K12" i="1"/>
  <c r="J12" i="1"/>
  <c r="I12" i="1"/>
  <c r="H12" i="1"/>
  <c r="G12" i="1"/>
  <c r="F12" i="1"/>
  <c r="E12" i="1"/>
  <c r="D12" i="1"/>
  <c r="C12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</calcChain>
</file>

<file path=xl/sharedStrings.xml><?xml version="1.0" encoding="utf-8"?>
<sst xmlns="http://schemas.openxmlformats.org/spreadsheetml/2006/main" count="295" uniqueCount="57">
  <si>
    <t xml:space="preserve">Min </t>
  </si>
  <si>
    <t>Max</t>
  </si>
  <si>
    <t xml:space="preserve">UKRI Pay Scales </t>
  </si>
  <si>
    <t>Band A</t>
  </si>
  <si>
    <t>Band B</t>
  </si>
  <si>
    <t>Band C</t>
  </si>
  <si>
    <t>Band D</t>
  </si>
  <si>
    <t>Band E</t>
  </si>
  <si>
    <t>Band F</t>
  </si>
  <si>
    <t>Band G</t>
  </si>
  <si>
    <t>Band H</t>
  </si>
  <si>
    <t>Harmonised (STFC, BBSRC, ESRC, EPSRC,AHRC)</t>
  </si>
  <si>
    <t>NERC</t>
  </si>
  <si>
    <t>Band 9</t>
  </si>
  <si>
    <t>Band 8</t>
  </si>
  <si>
    <t>Band 7</t>
  </si>
  <si>
    <t>Band 6</t>
  </si>
  <si>
    <t>Band 5</t>
  </si>
  <si>
    <t>Band 4</t>
  </si>
  <si>
    <t>Band 3</t>
  </si>
  <si>
    <t>MRC</t>
  </si>
  <si>
    <t>Band 2</t>
  </si>
  <si>
    <t>Band 1</t>
  </si>
  <si>
    <t>Innovate UK</t>
  </si>
  <si>
    <t>Band 1 &amp; 2</t>
  </si>
  <si>
    <t>Band 2 &amp; 3 &amp; 4</t>
  </si>
  <si>
    <t>Band 4 &amp; 5 &amp; 6</t>
  </si>
  <si>
    <t>Band 6 &amp; 7</t>
  </si>
  <si>
    <t>Band 10 &amp; 11</t>
  </si>
  <si>
    <t>Band 12</t>
  </si>
  <si>
    <t>2017/18</t>
  </si>
  <si>
    <t>2018/19</t>
  </si>
  <si>
    <t xml:space="preserve">RE </t>
  </si>
  <si>
    <t>Pay Awards</t>
  </si>
  <si>
    <t>Min</t>
  </si>
  <si>
    <t>UKRI</t>
  </si>
  <si>
    <t>RC consortium: STFC, BBSRC, EPSRC, ESRC, AHRC</t>
  </si>
  <si>
    <t>Research England</t>
  </si>
  <si>
    <t>Band 3 &amp; 4</t>
  </si>
  <si>
    <t>Band 5 &amp; 6</t>
  </si>
  <si>
    <t>2019/20</t>
  </si>
  <si>
    <t>2020/22</t>
  </si>
  <si>
    <t>UKRI (Including STFC, BBSRC, EPSRC, ESRC, AHRC, NERC, RE)</t>
  </si>
  <si>
    <t>Pending</t>
  </si>
  <si>
    <t>2022/23</t>
  </si>
  <si>
    <t>Pay Award Pending</t>
  </si>
  <si>
    <t>2020 Harmonisation of pay scales for all except those on MRC and IUK terms in 2020 (no increase in 2021 due to pay freeze)</t>
  </si>
  <si>
    <r>
      <t xml:space="preserve">UKRI  Pay Scales - Pay Award Date 1 July </t>
    </r>
    <r>
      <rPr>
        <b/>
        <sz val="12"/>
        <color theme="1"/>
        <rFont val="Calibri"/>
        <family val="2"/>
        <scheme val="minor"/>
      </rPr>
      <t>(1 April for MRC until 2019 then 1 July from 2020)</t>
    </r>
  </si>
  <si>
    <t>Award</t>
  </si>
  <si>
    <t>Except £250 to those earning less than £24k</t>
  </si>
  <si>
    <t>Award as a % of Band Median Pay</t>
  </si>
  <si>
    <r>
      <t xml:space="preserve">UKRI </t>
    </r>
    <r>
      <rPr>
        <sz val="10"/>
        <color rgb="FF000000"/>
        <rFont val="Arial"/>
        <family val="2"/>
      </rPr>
      <t>Band (for equivalent bands see pay scale tab)</t>
    </r>
  </si>
  <si>
    <t>plus move to UKRI minima before application of pay award where salaries were below UKRI minima in NERC, MRC, RE and IUK (0.23%)</t>
  </si>
  <si>
    <r>
      <t xml:space="preserve">UKRI </t>
    </r>
    <r>
      <rPr>
        <sz val="9"/>
        <color rgb="FF000000"/>
        <rFont val="Arial"/>
        <family val="2"/>
      </rPr>
      <t>Band (for equivalent bands see pay scale tab)</t>
    </r>
  </si>
  <si>
    <t>Average 1.7%</t>
  </si>
  <si>
    <t>plus small move towards UKRI minima before application of pay award where salaries were below UKRI minima in NERC, MRC, RE and IUK (0.1%)</t>
  </si>
  <si>
    <t>Pay Scales on formation of UKRI 1 April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</si>
</sst>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b/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DCC0E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C0E2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E6A8B2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CE4D6"/>
        <bgColor rgb="FF00000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3" fillId="0" borderId="0" xfId="0" applyFont="1" applyFill="1" applyBorder="1"/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/>
    <xf numFmtId="6" fontId="4" fillId="0" borderId="1" xfId="0" applyNumberFormat="1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 wrapText="1"/>
    </xf>
    <xf numFmtId="0" fontId="3" fillId="4" borderId="2" xfId="0" applyFont="1" applyFill="1" applyBorder="1"/>
    <xf numFmtId="0" fontId="3" fillId="5" borderId="2" xfId="0" applyFont="1" applyFill="1" applyBorder="1"/>
    <xf numFmtId="0" fontId="3" fillId="0" borderId="1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6" borderId="2" xfId="0" applyFont="1" applyFill="1" applyBorder="1"/>
    <xf numFmtId="6" fontId="5" fillId="0" borderId="1" xfId="0" applyNumberFormat="1" applyFont="1" applyBorder="1" applyAlignment="1">
      <alignment horizontal="center" vertical="center"/>
    </xf>
    <xf numFmtId="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7" borderId="2" xfId="0" applyFont="1" applyFill="1" applyBorder="1"/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3" fillId="8" borderId="2" xfId="0" applyFont="1" applyFill="1" applyBorder="1"/>
    <xf numFmtId="164" fontId="6" fillId="0" borderId="4" xfId="0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2" fillId="0" borderId="0" xfId="0" applyFont="1"/>
    <xf numFmtId="0" fontId="10" fillId="0" borderId="0" xfId="0" applyFont="1"/>
    <xf numFmtId="164" fontId="3" fillId="0" borderId="1" xfId="0" applyNumberFormat="1" applyFont="1" applyFill="1" applyBorder="1" applyAlignment="1">
      <alignment horizontal="center"/>
    </xf>
    <xf numFmtId="10" fontId="0" fillId="0" borderId="0" xfId="0" applyNumberFormat="1"/>
    <xf numFmtId="0" fontId="1" fillId="0" borderId="1" xfId="1" applyBorder="1" applyAlignment="1">
      <alignment horizontal="center" vertical="center"/>
    </xf>
    <xf numFmtId="164" fontId="4" fillId="0" borderId="10" xfId="1" applyNumberFormat="1" applyFont="1" applyFill="1" applyBorder="1" applyAlignment="1">
      <alignment horizontal="center" vertical="center"/>
    </xf>
    <xf numFmtId="164" fontId="4" fillId="0" borderId="11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12" xfId="1" applyNumberFormat="1" applyFont="1" applyFill="1" applyBorder="1" applyAlignment="1">
      <alignment horizontal="center" vertical="center" wrapText="1"/>
    </xf>
    <xf numFmtId="164" fontId="4" fillId="0" borderId="14" xfId="1" applyNumberFormat="1" applyFont="1" applyFill="1" applyBorder="1" applyAlignment="1">
      <alignment horizontal="center" vertical="center"/>
    </xf>
    <xf numFmtId="164" fontId="4" fillId="0" borderId="15" xfId="1" applyNumberFormat="1" applyFont="1" applyFill="1" applyBorder="1" applyAlignment="1">
      <alignment horizontal="center" vertical="center"/>
    </xf>
    <xf numFmtId="164" fontId="4" fillId="0" borderId="16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164" fontId="4" fillId="0" borderId="17" xfId="1" applyNumberFormat="1" applyFont="1" applyFill="1" applyBorder="1" applyAlignment="1">
      <alignment horizontal="center" vertical="center"/>
    </xf>
    <xf numFmtId="164" fontId="4" fillId="0" borderId="12" xfId="1" applyNumberFormat="1" applyFont="1" applyFill="1" applyBorder="1" applyAlignment="1">
      <alignment horizontal="center" vertical="center"/>
    </xf>
    <xf numFmtId="164" fontId="4" fillId="0" borderId="18" xfId="1" applyNumberFormat="1" applyFont="1" applyFill="1" applyBorder="1" applyAlignment="1">
      <alignment horizontal="center" vertical="center"/>
    </xf>
    <xf numFmtId="164" fontId="4" fillId="0" borderId="1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49" fontId="4" fillId="9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0" fontId="1" fillId="11" borderId="1" xfId="1" applyFill="1" applyBorder="1" applyAlignment="1">
      <alignment horizontal="left" vertical="center"/>
    </xf>
    <xf numFmtId="0" fontId="1" fillId="0" borderId="1" xfId="1" applyFill="1" applyBorder="1" applyAlignment="1">
      <alignment horizontal="left" vertical="center"/>
    </xf>
    <xf numFmtId="0" fontId="1" fillId="12" borderId="1" xfId="1" applyFill="1" applyBorder="1" applyAlignment="1">
      <alignment horizontal="left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Font="1"/>
    <xf numFmtId="164" fontId="3" fillId="0" borderId="7" xfId="0" applyNumberFormat="1" applyFont="1" applyFill="1" applyBorder="1" applyAlignment="1">
      <alignment horizontal="center"/>
    </xf>
    <xf numFmtId="0" fontId="0" fillId="0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6" fontId="13" fillId="0" borderId="20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6" fontId="11" fillId="0" borderId="23" xfId="0" applyNumberFormat="1" applyFont="1" applyBorder="1" applyAlignment="1">
      <alignment vertical="center" wrapText="1"/>
    </xf>
    <xf numFmtId="6" fontId="11" fillId="0" borderId="19" xfId="0" applyNumberFormat="1" applyFont="1" applyBorder="1" applyAlignment="1">
      <alignment vertical="center" wrapText="1"/>
    </xf>
    <xf numFmtId="10" fontId="0" fillId="0" borderId="19" xfId="0" applyNumberFormat="1" applyFont="1" applyBorder="1" applyAlignment="1">
      <alignment horizontal="center" vertical="center"/>
    </xf>
    <xf numFmtId="10" fontId="0" fillId="0" borderId="22" xfId="0" applyNumberFormat="1" applyFont="1" applyBorder="1" applyAlignment="1">
      <alignment horizontal="center" vertical="center"/>
    </xf>
    <xf numFmtId="10" fontId="0" fillId="0" borderId="25" xfId="0" applyNumberFormat="1" applyFont="1" applyBorder="1" applyAlignment="1">
      <alignment horizontal="center"/>
    </xf>
    <xf numFmtId="10" fontId="0" fillId="0" borderId="26" xfId="0" applyNumberFormat="1" applyFont="1" applyBorder="1" applyAlignment="1">
      <alignment horizontal="center"/>
    </xf>
    <xf numFmtId="10" fontId="0" fillId="0" borderId="27" xfId="0" applyNumberFormat="1" applyFont="1" applyBorder="1" applyAlignment="1">
      <alignment horizontal="center"/>
    </xf>
    <xf numFmtId="10" fontId="0" fillId="0" borderId="0" xfId="0" applyNumberFormat="1" applyFont="1"/>
    <xf numFmtId="0" fontId="18" fillId="0" borderId="5" xfId="0" applyFont="1" applyBorder="1" applyAlignment="1">
      <alignment horizontal="center" vertical="center" wrapText="1"/>
    </xf>
    <xf numFmtId="10" fontId="7" fillId="0" borderId="23" xfId="0" applyNumberFormat="1" applyFont="1" applyBorder="1" applyAlignment="1">
      <alignment horizontal="center" vertical="center" wrapText="1"/>
    </xf>
    <xf numFmtId="9" fontId="0" fillId="0" borderId="19" xfId="0" applyNumberFormat="1" applyFont="1" applyBorder="1" applyAlignment="1">
      <alignment horizontal="center"/>
    </xf>
    <xf numFmtId="0" fontId="8" fillId="0" borderId="2" xfId="0" applyFont="1" applyFill="1" applyBorder="1"/>
    <xf numFmtId="0" fontId="3" fillId="2" borderId="3" xfId="0" applyFont="1" applyFill="1" applyBorder="1" applyAlignment="1">
      <alignment horizontal="center"/>
    </xf>
    <xf numFmtId="0" fontId="9" fillId="0" borderId="31" xfId="0" applyFont="1" applyBorder="1"/>
    <xf numFmtId="0" fontId="0" fillId="0" borderId="21" xfId="0" applyBorder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1" fillId="11" borderId="1" xfId="1" applyFill="1" applyBorder="1" applyAlignment="1">
      <alignment horizontal="center" vertical="center"/>
    </xf>
    <xf numFmtId="0" fontId="1" fillId="12" borderId="1" xfId="1" applyFill="1" applyBorder="1" applyAlignment="1">
      <alignment horizontal="center" vertical="center"/>
    </xf>
    <xf numFmtId="0" fontId="1" fillId="12" borderId="7" xfId="1" applyFill="1" applyBorder="1" applyAlignment="1">
      <alignment horizontal="center" vertical="center"/>
    </xf>
    <xf numFmtId="0" fontId="1" fillId="12" borderId="2" xfId="1" applyFill="1" applyBorder="1" applyAlignment="1">
      <alignment horizontal="center" vertical="center"/>
    </xf>
    <xf numFmtId="0" fontId="1" fillId="10" borderId="1" xfId="1" applyFill="1" applyBorder="1" applyAlignment="1">
      <alignment horizontal="center" vertical="center"/>
    </xf>
    <xf numFmtId="164" fontId="4" fillId="9" borderId="1" xfId="1" applyNumberFormat="1" applyFont="1" applyFill="1" applyBorder="1" applyAlignment="1">
      <alignment horizontal="center" vertical="center" wrapText="1"/>
    </xf>
    <xf numFmtId="0" fontId="1" fillId="10" borderId="7" xfId="1" applyFill="1" applyBorder="1" applyAlignment="1">
      <alignment horizontal="center" vertical="center"/>
    </xf>
    <xf numFmtId="0" fontId="4" fillId="18" borderId="7" xfId="1" applyFont="1" applyFill="1" applyBorder="1" applyAlignment="1">
      <alignment horizontal="center" vertical="center"/>
    </xf>
    <xf numFmtId="0" fontId="4" fillId="18" borderId="1" xfId="1" applyFont="1" applyFill="1" applyBorder="1" applyAlignment="1">
      <alignment horizontal="center" vertical="center"/>
    </xf>
    <xf numFmtId="0" fontId="4" fillId="18" borderId="2" xfId="1" applyFont="1" applyFill="1" applyBorder="1" applyAlignment="1">
      <alignment horizontal="center" vertical="center"/>
    </xf>
    <xf numFmtId="0" fontId="4" fillId="16" borderId="1" xfId="1" applyFont="1" applyFill="1" applyBorder="1" applyAlignment="1">
      <alignment horizontal="center" vertical="center"/>
    </xf>
    <xf numFmtId="0" fontId="4" fillId="17" borderId="1" xfId="1" applyFont="1" applyFill="1" applyBorder="1" applyAlignment="1">
      <alignment horizontal="center" vertical="center"/>
    </xf>
    <xf numFmtId="0" fontId="4" fillId="17" borderId="7" xfId="1" applyFont="1" applyFill="1" applyBorder="1" applyAlignment="1">
      <alignment horizontal="center" vertical="center"/>
    </xf>
    <xf numFmtId="0" fontId="4" fillId="17" borderId="2" xfId="1" applyFont="1" applyFill="1" applyBorder="1" applyAlignment="1">
      <alignment horizontal="center" vertical="center"/>
    </xf>
    <xf numFmtId="0" fontId="4" fillId="14" borderId="1" xfId="1" applyFont="1" applyFill="1" applyBorder="1" applyAlignment="1">
      <alignment horizontal="center" vertical="center"/>
    </xf>
    <xf numFmtId="0" fontId="4" fillId="15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13" borderId="1" xfId="1" applyFont="1" applyFill="1" applyBorder="1" applyAlignment="1">
      <alignment horizontal="center" vertical="center"/>
    </xf>
    <xf numFmtId="164" fontId="4" fillId="14" borderId="13" xfId="1" applyNumberFormat="1" applyFont="1" applyFill="1" applyBorder="1" applyAlignment="1">
      <alignment horizontal="center" vertical="center" wrapText="1"/>
    </xf>
    <xf numFmtId="164" fontId="4" fillId="14" borderId="3" xfId="1" applyNumberFormat="1" applyFont="1" applyFill="1" applyBorder="1" applyAlignment="1">
      <alignment horizontal="center" vertical="center" wrapText="1"/>
    </xf>
    <xf numFmtId="0" fontId="4" fillId="14" borderId="7" xfId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7" xfId="0" applyNumberFormat="1" applyFont="1" applyFill="1" applyBorder="1" applyAlignment="1">
      <alignment horizontal="center"/>
    </xf>
    <xf numFmtId="164" fontId="4" fillId="9" borderId="3" xfId="1" applyNumberFormat="1" applyFont="1" applyFill="1" applyBorder="1" applyAlignment="1">
      <alignment horizontal="center" vertical="center"/>
    </xf>
    <xf numFmtId="164" fontId="4" fillId="9" borderId="1" xfId="1" applyNumberFormat="1" applyFont="1" applyFill="1" applyBorder="1" applyAlignment="1">
      <alignment horizontal="center" vertical="center"/>
    </xf>
    <xf numFmtId="0" fontId="4" fillId="13" borderId="7" xfId="1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center"/>
    </xf>
    <xf numFmtId="164" fontId="4" fillId="6" borderId="7" xfId="0" applyNumberFormat="1" applyFont="1" applyFill="1" applyBorder="1" applyAlignment="1">
      <alignment horizontal="center" vertical="center"/>
    </xf>
    <xf numFmtId="164" fontId="4" fillId="5" borderId="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8"/>
  <sheetViews>
    <sheetView tabSelected="1" workbookViewId="0">
      <selection activeCell="F3" sqref="F3"/>
    </sheetView>
  </sheetViews>
  <sheetFormatPr defaultRowHeight="14.5" x14ac:dyDescent="0.35"/>
  <cols>
    <col min="1" max="1" width="22.08984375" customWidth="1"/>
    <col min="2" max="2" width="34.81640625" customWidth="1"/>
  </cols>
  <sheetData>
    <row r="1" spans="1:18" ht="18.5" x14ac:dyDescent="0.45">
      <c r="A1" s="29" t="s">
        <v>47</v>
      </c>
    </row>
    <row r="2" spans="1:18" ht="15" thickBot="1" x14ac:dyDescent="0.4"/>
    <row r="3" spans="1:18" ht="19" thickBot="1" x14ac:dyDescent="0.5">
      <c r="A3" s="77" t="s">
        <v>30</v>
      </c>
      <c r="B3" s="79" t="s">
        <v>56</v>
      </c>
      <c r="C3" s="80"/>
    </row>
    <row r="4" spans="1:18" x14ac:dyDescent="0.35">
      <c r="A4" s="1"/>
      <c r="B4" s="1"/>
      <c r="C4" s="78" t="s">
        <v>0</v>
      </c>
      <c r="D4" s="2" t="s">
        <v>1</v>
      </c>
      <c r="E4" s="2" t="s">
        <v>0</v>
      </c>
      <c r="F4" s="2" t="s">
        <v>1</v>
      </c>
      <c r="G4" s="2" t="s">
        <v>0</v>
      </c>
      <c r="H4" s="2" t="s">
        <v>1</v>
      </c>
      <c r="I4" s="2" t="s">
        <v>0</v>
      </c>
      <c r="J4" s="2" t="s">
        <v>1</v>
      </c>
      <c r="K4" s="2" t="s">
        <v>0</v>
      </c>
      <c r="L4" s="2" t="s">
        <v>1</v>
      </c>
      <c r="M4" s="2" t="s">
        <v>0</v>
      </c>
      <c r="N4" s="2" t="s">
        <v>1</v>
      </c>
      <c r="O4" s="2" t="s">
        <v>0</v>
      </c>
      <c r="P4" s="2" t="s">
        <v>1</v>
      </c>
      <c r="Q4" s="2" t="s">
        <v>0</v>
      </c>
      <c r="R4" s="2" t="s">
        <v>1</v>
      </c>
    </row>
    <row r="5" spans="1:18" ht="15" thickBot="1" x14ac:dyDescent="0.4">
      <c r="A5" s="3" t="s">
        <v>30</v>
      </c>
      <c r="B5" s="81" t="s">
        <v>35</v>
      </c>
      <c r="C5" s="127" t="s">
        <v>3</v>
      </c>
      <c r="D5" s="121"/>
      <c r="E5" s="121" t="s">
        <v>4</v>
      </c>
      <c r="F5" s="121"/>
      <c r="G5" s="121" t="s">
        <v>5</v>
      </c>
      <c r="H5" s="121"/>
      <c r="I5" s="121" t="s">
        <v>6</v>
      </c>
      <c r="J5" s="121"/>
      <c r="K5" s="121" t="s">
        <v>7</v>
      </c>
      <c r="L5" s="121"/>
      <c r="M5" s="121" t="s">
        <v>8</v>
      </c>
      <c r="N5" s="121"/>
      <c r="O5" s="121" t="s">
        <v>9</v>
      </c>
      <c r="P5" s="121"/>
      <c r="Q5" s="121" t="s">
        <v>10</v>
      </c>
      <c r="R5" s="121"/>
    </row>
    <row r="6" spans="1:18" ht="15" thickBot="1" x14ac:dyDescent="0.4">
      <c r="A6" s="1"/>
      <c r="B6" s="81"/>
      <c r="C6" s="19">
        <v>15415</v>
      </c>
      <c r="D6" s="20">
        <v>18039</v>
      </c>
      <c r="E6" s="21">
        <v>18304</v>
      </c>
      <c r="F6" s="22">
        <v>23920</v>
      </c>
      <c r="G6" s="23">
        <v>23373</v>
      </c>
      <c r="H6" s="22">
        <v>30544</v>
      </c>
      <c r="I6" s="23">
        <v>29037</v>
      </c>
      <c r="J6" s="22">
        <v>37947</v>
      </c>
      <c r="K6" s="23">
        <v>36949</v>
      </c>
      <c r="L6" s="22">
        <v>48286</v>
      </c>
      <c r="M6" s="23">
        <v>47131</v>
      </c>
      <c r="N6" s="22">
        <v>61592</v>
      </c>
      <c r="O6" s="24">
        <v>58208</v>
      </c>
      <c r="P6" s="22">
        <v>74376</v>
      </c>
      <c r="Q6" s="25">
        <v>71354</v>
      </c>
      <c r="R6" s="26">
        <v>91174</v>
      </c>
    </row>
    <row r="7" spans="1:18" ht="15" thickBot="1" x14ac:dyDescent="0.4">
      <c r="A7" s="6" t="s">
        <v>30</v>
      </c>
      <c r="B7" s="82" t="s">
        <v>11</v>
      </c>
      <c r="C7" s="126" t="s">
        <v>3</v>
      </c>
      <c r="D7" s="118"/>
      <c r="E7" s="118" t="s">
        <v>4</v>
      </c>
      <c r="F7" s="118"/>
      <c r="G7" s="118" t="s">
        <v>5</v>
      </c>
      <c r="H7" s="118"/>
      <c r="I7" s="118" t="s">
        <v>6</v>
      </c>
      <c r="J7" s="118"/>
      <c r="K7" s="118" t="s">
        <v>7</v>
      </c>
      <c r="L7" s="118"/>
      <c r="M7" s="118" t="s">
        <v>8</v>
      </c>
      <c r="N7" s="118"/>
      <c r="O7" s="118" t="s">
        <v>9</v>
      </c>
      <c r="P7" s="118"/>
      <c r="Q7" s="118" t="s">
        <v>10</v>
      </c>
      <c r="R7" s="118"/>
    </row>
    <row r="8" spans="1:18" ht="15" thickBot="1" x14ac:dyDescent="0.4">
      <c r="A8" s="1"/>
      <c r="B8" s="82"/>
      <c r="C8" s="19">
        <v>15415</v>
      </c>
      <c r="D8" s="20">
        <v>18039</v>
      </c>
      <c r="E8" s="21">
        <v>18304</v>
      </c>
      <c r="F8" s="22">
        <v>23920</v>
      </c>
      <c r="G8" s="23">
        <v>23373</v>
      </c>
      <c r="H8" s="22">
        <v>30544</v>
      </c>
      <c r="I8" s="23">
        <v>29037</v>
      </c>
      <c r="J8" s="22">
        <v>37947</v>
      </c>
      <c r="K8" s="23">
        <v>36949</v>
      </c>
      <c r="L8" s="22">
        <v>48286</v>
      </c>
      <c r="M8" s="23">
        <v>47131</v>
      </c>
      <c r="N8" s="22">
        <v>61592</v>
      </c>
      <c r="O8" s="24">
        <v>58208</v>
      </c>
      <c r="P8" s="22">
        <v>74376</v>
      </c>
      <c r="Q8" s="25">
        <v>71354</v>
      </c>
      <c r="R8" s="26">
        <v>91174</v>
      </c>
    </row>
    <row r="9" spans="1:18" x14ac:dyDescent="0.35">
      <c r="A9" s="7" t="s">
        <v>30</v>
      </c>
      <c r="B9" s="83" t="s">
        <v>12</v>
      </c>
      <c r="C9" s="125" t="s">
        <v>13</v>
      </c>
      <c r="D9" s="119"/>
      <c r="E9" s="120" t="s">
        <v>14</v>
      </c>
      <c r="F9" s="120"/>
      <c r="G9" s="120" t="s">
        <v>15</v>
      </c>
      <c r="H9" s="120"/>
      <c r="I9" s="120" t="s">
        <v>16</v>
      </c>
      <c r="J9" s="120"/>
      <c r="K9" s="120" t="s">
        <v>17</v>
      </c>
      <c r="L9" s="120"/>
      <c r="M9" s="120" t="s">
        <v>18</v>
      </c>
      <c r="N9" s="120"/>
      <c r="O9" s="120" t="s">
        <v>19</v>
      </c>
      <c r="P9" s="120"/>
      <c r="Q9" s="8"/>
      <c r="R9" s="8"/>
    </row>
    <row r="10" spans="1:18" x14ac:dyDescent="0.35">
      <c r="A10" s="9"/>
      <c r="B10" s="83"/>
      <c r="C10" s="59">
        <f t="shared" ref="C10:P10" si="0">ROUND(C25/1.014,0)</f>
        <v>15302</v>
      </c>
      <c r="D10" s="30">
        <f t="shared" si="0"/>
        <v>19220</v>
      </c>
      <c r="E10" s="30">
        <f t="shared" si="0"/>
        <v>18190</v>
      </c>
      <c r="F10" s="30">
        <f t="shared" si="0"/>
        <v>26482</v>
      </c>
      <c r="G10" s="30">
        <f t="shared" si="0"/>
        <v>23165</v>
      </c>
      <c r="H10" s="30">
        <f t="shared" si="0"/>
        <v>29734</v>
      </c>
      <c r="I10" s="30">
        <f t="shared" si="0"/>
        <v>28778</v>
      </c>
      <c r="J10" s="30">
        <f t="shared" si="0"/>
        <v>39390</v>
      </c>
      <c r="K10" s="30">
        <f t="shared" si="0"/>
        <v>35823</v>
      </c>
      <c r="L10" s="30">
        <f t="shared" si="0"/>
        <v>51197</v>
      </c>
      <c r="M10" s="30">
        <f t="shared" si="0"/>
        <v>45695</v>
      </c>
      <c r="N10" s="30">
        <f t="shared" si="0"/>
        <v>66074</v>
      </c>
      <c r="O10" s="30">
        <f t="shared" si="0"/>
        <v>56722</v>
      </c>
      <c r="P10" s="30">
        <f t="shared" si="0"/>
        <v>78437</v>
      </c>
      <c r="Q10" s="10"/>
      <c r="R10" s="10"/>
    </row>
    <row r="11" spans="1:18" x14ac:dyDescent="0.35">
      <c r="A11" s="11" t="s">
        <v>30</v>
      </c>
      <c r="B11" s="84" t="s">
        <v>20</v>
      </c>
      <c r="C11" s="124" t="s">
        <v>15</v>
      </c>
      <c r="D11" s="115"/>
      <c r="E11" s="117" t="s">
        <v>16</v>
      </c>
      <c r="F11" s="117"/>
      <c r="G11" s="115" t="s">
        <v>17</v>
      </c>
      <c r="H11" s="115"/>
      <c r="I11" s="117" t="s">
        <v>18</v>
      </c>
      <c r="J11" s="117"/>
      <c r="K11" s="115" t="s">
        <v>19</v>
      </c>
      <c r="L11" s="115"/>
      <c r="M11" s="117" t="s">
        <v>21</v>
      </c>
      <c r="N11" s="117"/>
      <c r="O11" s="117"/>
      <c r="P11" s="117"/>
      <c r="Q11" s="115" t="s">
        <v>22</v>
      </c>
      <c r="R11" s="115"/>
    </row>
    <row r="12" spans="1:18" x14ac:dyDescent="0.35">
      <c r="A12" s="9"/>
      <c r="B12" s="84"/>
      <c r="C12" s="59">
        <f t="shared" ref="C12:M12" si="1">ROUND(C27/1.014,0)</f>
        <v>16168</v>
      </c>
      <c r="D12" s="30">
        <f t="shared" si="1"/>
        <v>19524</v>
      </c>
      <c r="E12" s="30">
        <f t="shared" si="1"/>
        <v>18141</v>
      </c>
      <c r="F12" s="30">
        <f t="shared" si="1"/>
        <v>25273</v>
      </c>
      <c r="G12" s="30">
        <f t="shared" si="1"/>
        <v>23165</v>
      </c>
      <c r="H12" s="30">
        <f t="shared" si="1"/>
        <v>31333</v>
      </c>
      <c r="I12" s="30">
        <f t="shared" si="1"/>
        <v>28778</v>
      </c>
      <c r="J12" s="30">
        <f t="shared" si="1"/>
        <v>40959</v>
      </c>
      <c r="K12" s="30">
        <f t="shared" si="1"/>
        <v>37812</v>
      </c>
      <c r="L12" s="30">
        <f t="shared" si="1"/>
        <v>54373</v>
      </c>
      <c r="M12" s="30">
        <f t="shared" si="1"/>
        <v>50162</v>
      </c>
      <c r="N12" s="9"/>
      <c r="O12" s="9"/>
      <c r="P12" s="30">
        <f>ROUND(P27/1.014,0)</f>
        <v>77312</v>
      </c>
      <c r="Q12" s="30">
        <f>ROUND(Q27/1.014,0)</f>
        <v>73622</v>
      </c>
      <c r="R12" s="30">
        <f>ROUND(R27/1.014,0)</f>
        <v>98618</v>
      </c>
    </row>
    <row r="13" spans="1:18" x14ac:dyDescent="0.35">
      <c r="A13" s="15" t="s">
        <v>30</v>
      </c>
      <c r="B13" s="85" t="s">
        <v>23</v>
      </c>
      <c r="C13" s="123" t="s">
        <v>16</v>
      </c>
      <c r="D13" s="116"/>
      <c r="E13" s="116"/>
      <c r="F13" s="116"/>
      <c r="G13" s="116" t="s">
        <v>17</v>
      </c>
      <c r="H13" s="116"/>
      <c r="I13" s="116" t="s">
        <v>18</v>
      </c>
      <c r="J13" s="116"/>
      <c r="K13" s="116" t="s">
        <v>19</v>
      </c>
      <c r="L13" s="116"/>
      <c r="M13" s="116" t="s">
        <v>21</v>
      </c>
      <c r="N13" s="116"/>
      <c r="O13" s="116"/>
      <c r="P13" s="116"/>
      <c r="Q13" s="116" t="s">
        <v>22</v>
      </c>
      <c r="R13" s="116"/>
    </row>
    <row r="14" spans="1:18" x14ac:dyDescent="0.35">
      <c r="A14" s="9"/>
      <c r="B14" s="85"/>
      <c r="C14" s="59">
        <f>ROUND(C29/1.014,0)</f>
        <v>15475</v>
      </c>
      <c r="D14" s="110"/>
      <c r="E14" s="111"/>
      <c r="F14" s="30">
        <f t="shared" ref="F14:M14" si="2">ROUND(F29/1.014,0)</f>
        <v>23540</v>
      </c>
      <c r="G14" s="30">
        <f t="shared" si="2"/>
        <v>23165</v>
      </c>
      <c r="H14" s="30">
        <f t="shared" si="2"/>
        <v>32000</v>
      </c>
      <c r="I14" s="30">
        <f t="shared" si="2"/>
        <v>28778</v>
      </c>
      <c r="J14" s="30">
        <f t="shared" si="2"/>
        <v>42881</v>
      </c>
      <c r="K14" s="30">
        <f t="shared" si="2"/>
        <v>37388</v>
      </c>
      <c r="L14" s="30">
        <f t="shared" si="2"/>
        <v>58675</v>
      </c>
      <c r="M14" s="30">
        <f t="shared" si="2"/>
        <v>50196</v>
      </c>
      <c r="N14" s="9"/>
      <c r="O14" s="9"/>
      <c r="P14" s="30">
        <f>ROUND(P29/1.014,0)</f>
        <v>80002</v>
      </c>
      <c r="Q14" s="30">
        <f>ROUND(Q29/1.014,0)</f>
        <v>80000</v>
      </c>
      <c r="R14" s="30">
        <f>ROUND(R29/1.014,0)</f>
        <v>95000</v>
      </c>
    </row>
    <row r="15" spans="1:18" x14ac:dyDescent="0.35">
      <c r="A15" s="18" t="s">
        <v>30</v>
      </c>
      <c r="B15" s="86" t="s">
        <v>32</v>
      </c>
      <c r="C15" s="122" t="s">
        <v>24</v>
      </c>
      <c r="D15" s="109"/>
      <c r="E15" s="109" t="s">
        <v>25</v>
      </c>
      <c r="F15" s="109"/>
      <c r="G15" s="109" t="s">
        <v>26</v>
      </c>
      <c r="H15" s="109"/>
      <c r="I15" s="109" t="s">
        <v>27</v>
      </c>
      <c r="J15" s="109"/>
      <c r="K15" s="109" t="s">
        <v>14</v>
      </c>
      <c r="L15" s="109"/>
      <c r="M15" s="109" t="s">
        <v>13</v>
      </c>
      <c r="N15" s="109"/>
      <c r="O15" s="109" t="s">
        <v>28</v>
      </c>
      <c r="P15" s="109"/>
      <c r="Q15" s="109" t="s">
        <v>29</v>
      </c>
      <c r="R15" s="109"/>
    </row>
    <row r="16" spans="1:18" x14ac:dyDescent="0.35">
      <c r="A16" s="9"/>
      <c r="B16" s="86"/>
      <c r="C16" s="59">
        <f t="shared" ref="C16:R16" si="3">ROUND(C31/1.014,0)</f>
        <v>14613</v>
      </c>
      <c r="D16" s="30">
        <f t="shared" si="3"/>
        <v>17381</v>
      </c>
      <c r="E16" s="30">
        <f t="shared" si="3"/>
        <v>18674</v>
      </c>
      <c r="F16" s="30">
        <f t="shared" si="3"/>
        <v>22217</v>
      </c>
      <c r="G16" s="30">
        <f t="shared" si="3"/>
        <v>23165</v>
      </c>
      <c r="H16" s="30">
        <f t="shared" si="3"/>
        <v>28711</v>
      </c>
      <c r="I16" s="30">
        <f t="shared" si="3"/>
        <v>28910</v>
      </c>
      <c r="J16" s="30">
        <f t="shared" si="3"/>
        <v>33247</v>
      </c>
      <c r="K16" s="30">
        <f t="shared" si="3"/>
        <v>35823</v>
      </c>
      <c r="L16" s="30">
        <f t="shared" si="3"/>
        <v>40801</v>
      </c>
      <c r="M16" s="30">
        <f t="shared" si="3"/>
        <v>45992</v>
      </c>
      <c r="N16" s="30">
        <f t="shared" si="3"/>
        <v>52891</v>
      </c>
      <c r="O16" s="30">
        <f t="shared" si="3"/>
        <v>56502</v>
      </c>
      <c r="P16" s="30">
        <f t="shared" si="3"/>
        <v>77802</v>
      </c>
      <c r="Q16" s="30">
        <f t="shared" si="3"/>
        <v>81935</v>
      </c>
      <c r="R16" s="30">
        <f t="shared" si="3"/>
        <v>94226</v>
      </c>
    </row>
    <row r="19" spans="1:18" ht="18.5" x14ac:dyDescent="0.45">
      <c r="A19" s="27" t="s">
        <v>31</v>
      </c>
      <c r="B19" s="1"/>
      <c r="C19" s="2" t="s">
        <v>0</v>
      </c>
      <c r="D19" s="2" t="s">
        <v>1</v>
      </c>
      <c r="E19" s="2" t="s">
        <v>0</v>
      </c>
      <c r="F19" s="2" t="s">
        <v>1</v>
      </c>
      <c r="G19" s="2" t="s">
        <v>0</v>
      </c>
      <c r="H19" s="2" t="s">
        <v>1</v>
      </c>
      <c r="I19" s="2" t="s">
        <v>0</v>
      </c>
      <c r="J19" s="2" t="s">
        <v>1</v>
      </c>
      <c r="K19" s="2" t="s">
        <v>0</v>
      </c>
      <c r="L19" s="2" t="s">
        <v>1</v>
      </c>
      <c r="M19" s="2" t="s">
        <v>0</v>
      </c>
      <c r="N19" s="2" t="s">
        <v>1</v>
      </c>
      <c r="O19" s="2" t="s">
        <v>0</v>
      </c>
      <c r="P19" s="2" t="s">
        <v>1</v>
      </c>
      <c r="Q19" s="2" t="s">
        <v>0</v>
      </c>
      <c r="R19" s="2" t="s">
        <v>1</v>
      </c>
    </row>
    <row r="20" spans="1:18" x14ac:dyDescent="0.35">
      <c r="A20" s="3" t="s">
        <v>31</v>
      </c>
      <c r="B20" s="81" t="s">
        <v>2</v>
      </c>
      <c r="C20" s="121" t="s">
        <v>3</v>
      </c>
      <c r="D20" s="121"/>
      <c r="E20" s="121" t="s">
        <v>4</v>
      </c>
      <c r="F20" s="121"/>
      <c r="G20" s="121" t="s">
        <v>5</v>
      </c>
      <c r="H20" s="121"/>
      <c r="I20" s="121" t="s">
        <v>6</v>
      </c>
      <c r="J20" s="121"/>
      <c r="K20" s="121" t="s">
        <v>7</v>
      </c>
      <c r="L20" s="121"/>
      <c r="M20" s="121" t="s">
        <v>8</v>
      </c>
      <c r="N20" s="121"/>
      <c r="O20" s="121" t="s">
        <v>9</v>
      </c>
      <c r="P20" s="121"/>
      <c r="Q20" s="121" t="s">
        <v>10</v>
      </c>
      <c r="R20" s="121"/>
    </row>
    <row r="21" spans="1:18" x14ac:dyDescent="0.35">
      <c r="A21" s="1"/>
      <c r="B21" s="81"/>
      <c r="C21" s="4">
        <v>15631</v>
      </c>
      <c r="D21" s="5">
        <v>18292</v>
      </c>
      <c r="E21" s="4">
        <v>19404</v>
      </c>
      <c r="F21" s="5">
        <v>24255</v>
      </c>
      <c r="G21" s="4">
        <v>24777</v>
      </c>
      <c r="H21" s="5">
        <v>30972</v>
      </c>
      <c r="I21" s="4">
        <v>30782</v>
      </c>
      <c r="J21" s="5">
        <v>38478</v>
      </c>
      <c r="K21" s="4">
        <v>38318</v>
      </c>
      <c r="L21" s="5">
        <v>48962</v>
      </c>
      <c r="M21" s="4">
        <v>48877</v>
      </c>
      <c r="N21" s="5">
        <v>62454</v>
      </c>
      <c r="O21" s="4">
        <v>59023</v>
      </c>
      <c r="P21" s="5">
        <v>75417</v>
      </c>
      <c r="Q21" s="4">
        <v>72353</v>
      </c>
      <c r="R21" s="5">
        <v>92450</v>
      </c>
    </row>
    <row r="22" spans="1:18" x14ac:dyDescent="0.35">
      <c r="A22" s="6" t="s">
        <v>31</v>
      </c>
      <c r="B22" s="82" t="s">
        <v>11</v>
      </c>
      <c r="C22" s="118" t="s">
        <v>3</v>
      </c>
      <c r="D22" s="118"/>
      <c r="E22" s="118" t="s">
        <v>4</v>
      </c>
      <c r="F22" s="118"/>
      <c r="G22" s="118" t="s">
        <v>5</v>
      </c>
      <c r="H22" s="118"/>
      <c r="I22" s="118" t="s">
        <v>6</v>
      </c>
      <c r="J22" s="118"/>
      <c r="K22" s="118" t="s">
        <v>7</v>
      </c>
      <c r="L22" s="118"/>
      <c r="M22" s="118" t="s">
        <v>8</v>
      </c>
      <c r="N22" s="118"/>
      <c r="O22" s="118" t="s">
        <v>9</v>
      </c>
      <c r="P22" s="118"/>
      <c r="Q22" s="118" t="s">
        <v>10</v>
      </c>
      <c r="R22" s="118"/>
    </row>
    <row r="23" spans="1:18" x14ac:dyDescent="0.35">
      <c r="A23" s="1"/>
      <c r="B23" s="82"/>
      <c r="C23" s="4">
        <v>15631</v>
      </c>
      <c r="D23" s="5">
        <v>18292</v>
      </c>
      <c r="E23" s="4">
        <v>19404</v>
      </c>
      <c r="F23" s="5">
        <v>24255</v>
      </c>
      <c r="G23" s="4">
        <v>24777</v>
      </c>
      <c r="H23" s="5">
        <v>30972</v>
      </c>
      <c r="I23" s="4">
        <v>30782</v>
      </c>
      <c r="J23" s="5">
        <v>38478</v>
      </c>
      <c r="K23" s="4">
        <v>38318</v>
      </c>
      <c r="L23" s="5">
        <v>48962</v>
      </c>
      <c r="M23" s="4">
        <v>48877</v>
      </c>
      <c r="N23" s="5">
        <v>62454</v>
      </c>
      <c r="O23" s="4">
        <v>59023</v>
      </c>
      <c r="P23" s="5">
        <v>75417</v>
      </c>
      <c r="Q23" s="4">
        <v>72353</v>
      </c>
      <c r="R23" s="5">
        <v>92450</v>
      </c>
    </row>
    <row r="24" spans="1:18" x14ac:dyDescent="0.35">
      <c r="A24" s="7" t="s">
        <v>31</v>
      </c>
      <c r="B24" s="87" t="s">
        <v>12</v>
      </c>
      <c r="C24" s="119" t="s">
        <v>13</v>
      </c>
      <c r="D24" s="119"/>
      <c r="E24" s="120" t="s">
        <v>14</v>
      </c>
      <c r="F24" s="120"/>
      <c r="G24" s="120" t="s">
        <v>15</v>
      </c>
      <c r="H24" s="120"/>
      <c r="I24" s="120" t="s">
        <v>16</v>
      </c>
      <c r="J24" s="120"/>
      <c r="K24" s="120" t="s">
        <v>17</v>
      </c>
      <c r="L24" s="120"/>
      <c r="M24" s="120" t="s">
        <v>18</v>
      </c>
      <c r="N24" s="120"/>
      <c r="O24" s="120" t="s">
        <v>19</v>
      </c>
      <c r="P24" s="120"/>
      <c r="Q24" s="8"/>
      <c r="R24" s="8"/>
    </row>
    <row r="25" spans="1:18" x14ac:dyDescent="0.35">
      <c r="A25" s="9"/>
      <c r="B25" s="87"/>
      <c r="C25" s="4">
        <v>15516</v>
      </c>
      <c r="D25" s="5">
        <v>19489</v>
      </c>
      <c r="E25" s="4">
        <v>18445</v>
      </c>
      <c r="F25" s="5">
        <v>26853</v>
      </c>
      <c r="G25" s="4">
        <v>23489</v>
      </c>
      <c r="H25" s="5">
        <v>30150</v>
      </c>
      <c r="I25" s="4">
        <v>29181</v>
      </c>
      <c r="J25" s="5">
        <v>39941</v>
      </c>
      <c r="K25" s="4">
        <v>36325</v>
      </c>
      <c r="L25" s="5">
        <v>51914</v>
      </c>
      <c r="M25" s="4">
        <v>46335</v>
      </c>
      <c r="N25" s="5">
        <v>66999</v>
      </c>
      <c r="O25" s="4">
        <v>57516</v>
      </c>
      <c r="P25" s="5">
        <v>79535</v>
      </c>
      <c r="Q25" s="10"/>
      <c r="R25" s="10"/>
    </row>
    <row r="26" spans="1:18" x14ac:dyDescent="0.35">
      <c r="A26" s="11" t="s">
        <v>31</v>
      </c>
      <c r="B26" s="84" t="s">
        <v>20</v>
      </c>
      <c r="C26" s="115" t="s">
        <v>15</v>
      </c>
      <c r="D26" s="115"/>
      <c r="E26" s="117" t="s">
        <v>16</v>
      </c>
      <c r="F26" s="117"/>
      <c r="G26" s="115" t="s">
        <v>17</v>
      </c>
      <c r="H26" s="115"/>
      <c r="I26" s="117" t="s">
        <v>18</v>
      </c>
      <c r="J26" s="117"/>
      <c r="K26" s="115" t="s">
        <v>19</v>
      </c>
      <c r="L26" s="115"/>
      <c r="M26" s="117" t="s">
        <v>21</v>
      </c>
      <c r="N26" s="117"/>
      <c r="O26" s="117"/>
      <c r="P26" s="117"/>
      <c r="Q26" s="115" t="s">
        <v>22</v>
      </c>
      <c r="R26" s="115"/>
    </row>
    <row r="27" spans="1:18" x14ac:dyDescent="0.35">
      <c r="A27" s="9"/>
      <c r="B27" s="84"/>
      <c r="C27" s="12">
        <v>16394</v>
      </c>
      <c r="D27" s="13">
        <v>19797</v>
      </c>
      <c r="E27" s="12">
        <v>18395</v>
      </c>
      <c r="F27" s="13">
        <v>25627</v>
      </c>
      <c r="G27" s="12">
        <v>23489</v>
      </c>
      <c r="H27" s="13">
        <v>31772</v>
      </c>
      <c r="I27" s="12">
        <v>29181</v>
      </c>
      <c r="J27" s="13">
        <v>41532</v>
      </c>
      <c r="K27" s="12">
        <v>38341</v>
      </c>
      <c r="L27" s="13">
        <v>55134</v>
      </c>
      <c r="M27" s="12">
        <v>50864</v>
      </c>
      <c r="N27" s="14"/>
      <c r="O27" s="14"/>
      <c r="P27" s="12">
        <v>78394</v>
      </c>
      <c r="Q27" s="12">
        <v>74653</v>
      </c>
      <c r="R27" s="12">
        <v>99999</v>
      </c>
    </row>
    <row r="28" spans="1:18" x14ac:dyDescent="0.35">
      <c r="A28" s="15" t="s">
        <v>31</v>
      </c>
      <c r="B28" s="85" t="s">
        <v>23</v>
      </c>
      <c r="C28" s="116" t="s">
        <v>16</v>
      </c>
      <c r="D28" s="116"/>
      <c r="E28" s="116"/>
      <c r="F28" s="116"/>
      <c r="G28" s="116" t="s">
        <v>17</v>
      </c>
      <c r="H28" s="116"/>
      <c r="I28" s="116" t="s">
        <v>18</v>
      </c>
      <c r="J28" s="116"/>
      <c r="K28" s="116" t="s">
        <v>19</v>
      </c>
      <c r="L28" s="116"/>
      <c r="M28" s="116" t="s">
        <v>21</v>
      </c>
      <c r="N28" s="116"/>
      <c r="O28" s="116"/>
      <c r="P28" s="116"/>
      <c r="Q28" s="116" t="s">
        <v>22</v>
      </c>
      <c r="R28" s="116"/>
    </row>
    <row r="29" spans="1:18" x14ac:dyDescent="0.35">
      <c r="A29" s="9"/>
      <c r="B29" s="85"/>
      <c r="C29" s="4">
        <v>15692</v>
      </c>
      <c r="D29" s="16"/>
      <c r="E29" s="16"/>
      <c r="F29" s="4">
        <v>23870</v>
      </c>
      <c r="G29" s="4">
        <v>23489</v>
      </c>
      <c r="H29" s="4">
        <v>32448</v>
      </c>
      <c r="I29" s="4">
        <v>29181</v>
      </c>
      <c r="J29" s="4">
        <v>43481</v>
      </c>
      <c r="K29" s="4">
        <v>37911</v>
      </c>
      <c r="L29" s="4">
        <v>59496</v>
      </c>
      <c r="M29" s="4">
        <v>50899</v>
      </c>
      <c r="N29" s="17"/>
      <c r="O29" s="17"/>
      <c r="P29" s="4">
        <v>81122</v>
      </c>
      <c r="Q29" s="4">
        <v>81120</v>
      </c>
      <c r="R29" s="4">
        <v>96330</v>
      </c>
    </row>
    <row r="30" spans="1:18" x14ac:dyDescent="0.35">
      <c r="A30" s="18" t="s">
        <v>31</v>
      </c>
      <c r="B30" s="86" t="s">
        <v>32</v>
      </c>
      <c r="C30" s="109" t="s">
        <v>24</v>
      </c>
      <c r="D30" s="109"/>
      <c r="E30" s="109" t="s">
        <v>25</v>
      </c>
      <c r="F30" s="109"/>
      <c r="G30" s="109" t="s">
        <v>26</v>
      </c>
      <c r="H30" s="109"/>
      <c r="I30" s="109" t="s">
        <v>27</v>
      </c>
      <c r="J30" s="109"/>
      <c r="K30" s="109" t="s">
        <v>14</v>
      </c>
      <c r="L30" s="109"/>
      <c r="M30" s="109" t="s">
        <v>13</v>
      </c>
      <c r="N30" s="109"/>
      <c r="O30" s="109" t="s">
        <v>28</v>
      </c>
      <c r="P30" s="109"/>
      <c r="Q30" s="109" t="s">
        <v>29</v>
      </c>
      <c r="R30" s="109"/>
    </row>
    <row r="31" spans="1:18" x14ac:dyDescent="0.35">
      <c r="A31" s="9"/>
      <c r="B31" s="86"/>
      <c r="C31" s="4">
        <v>14818</v>
      </c>
      <c r="D31" s="4">
        <v>17624</v>
      </c>
      <c r="E31" s="4">
        <v>18935</v>
      </c>
      <c r="F31" s="4">
        <v>22528</v>
      </c>
      <c r="G31" s="4">
        <v>23489</v>
      </c>
      <c r="H31" s="4">
        <v>29113</v>
      </c>
      <c r="I31" s="4">
        <v>29315</v>
      </c>
      <c r="J31" s="4">
        <v>33712</v>
      </c>
      <c r="K31" s="4">
        <v>36325</v>
      </c>
      <c r="L31" s="4">
        <v>41372</v>
      </c>
      <c r="M31" s="4">
        <v>46636</v>
      </c>
      <c r="N31" s="4">
        <v>53631</v>
      </c>
      <c r="O31" s="4">
        <v>57293</v>
      </c>
      <c r="P31" s="4">
        <v>78891</v>
      </c>
      <c r="Q31" s="4">
        <v>83082</v>
      </c>
      <c r="R31" s="4">
        <v>95545</v>
      </c>
    </row>
    <row r="35" spans="1:18" ht="18.5" x14ac:dyDescent="0.45">
      <c r="A35" s="29" t="s">
        <v>40</v>
      </c>
      <c r="B35" s="56"/>
      <c r="C35" s="55" t="s">
        <v>34</v>
      </c>
      <c r="D35" s="48" t="s">
        <v>1</v>
      </c>
      <c r="E35" s="48" t="s">
        <v>34</v>
      </c>
      <c r="F35" s="48" t="s">
        <v>1</v>
      </c>
      <c r="G35" s="48" t="s">
        <v>34</v>
      </c>
      <c r="H35" s="48" t="s">
        <v>1</v>
      </c>
      <c r="I35" s="48" t="s">
        <v>34</v>
      </c>
      <c r="J35" s="48" t="s">
        <v>1</v>
      </c>
      <c r="K35" s="48" t="s">
        <v>34</v>
      </c>
      <c r="L35" s="48" t="s">
        <v>1</v>
      </c>
      <c r="M35" s="48" t="s">
        <v>34</v>
      </c>
      <c r="N35" s="48" t="s">
        <v>1</v>
      </c>
      <c r="O35" s="48" t="s">
        <v>34</v>
      </c>
      <c r="P35" s="48" t="s">
        <v>1</v>
      </c>
      <c r="Q35" s="48" t="s">
        <v>34</v>
      </c>
      <c r="R35" s="48" t="s">
        <v>1</v>
      </c>
    </row>
    <row r="36" spans="1:18" x14ac:dyDescent="0.35">
      <c r="A36" s="3" t="s">
        <v>40</v>
      </c>
      <c r="B36" s="112" t="s">
        <v>35</v>
      </c>
      <c r="C36" s="105" t="s">
        <v>3</v>
      </c>
      <c r="D36" s="105"/>
      <c r="E36" s="114" t="s">
        <v>4</v>
      </c>
      <c r="F36" s="105"/>
      <c r="G36" s="105" t="s">
        <v>5</v>
      </c>
      <c r="H36" s="105"/>
      <c r="I36" s="105" t="s">
        <v>6</v>
      </c>
      <c r="J36" s="105"/>
      <c r="K36" s="105" t="s">
        <v>7</v>
      </c>
      <c r="L36" s="105"/>
      <c r="M36" s="105" t="s">
        <v>8</v>
      </c>
      <c r="N36" s="105"/>
      <c r="O36" s="105" t="s">
        <v>9</v>
      </c>
      <c r="P36" s="105"/>
      <c r="Q36" s="105" t="s">
        <v>10</v>
      </c>
      <c r="R36" s="105"/>
    </row>
    <row r="37" spans="1:18" x14ac:dyDescent="0.35">
      <c r="A37" s="1"/>
      <c r="B37" s="113"/>
      <c r="C37" s="33">
        <v>15897</v>
      </c>
      <c r="D37" s="34">
        <v>18603</v>
      </c>
      <c r="E37" s="35">
        <v>19734</v>
      </c>
      <c r="F37" s="36">
        <v>24667</v>
      </c>
      <c r="G37" s="37">
        <v>25198</v>
      </c>
      <c r="H37" s="38">
        <v>31499</v>
      </c>
      <c r="I37" s="35">
        <v>31305</v>
      </c>
      <c r="J37" s="36">
        <v>39132</v>
      </c>
      <c r="K37" s="37">
        <v>38969</v>
      </c>
      <c r="L37" s="38">
        <v>49794</v>
      </c>
      <c r="M37" s="35">
        <v>49708</v>
      </c>
      <c r="N37" s="36">
        <v>63516</v>
      </c>
      <c r="O37" s="37">
        <v>60026</v>
      </c>
      <c r="P37" s="38">
        <v>75417</v>
      </c>
      <c r="Q37" s="35">
        <v>73583</v>
      </c>
      <c r="R37" s="39">
        <v>94022</v>
      </c>
    </row>
    <row r="38" spans="1:18" x14ac:dyDescent="0.35">
      <c r="A38" s="6" t="s">
        <v>40</v>
      </c>
      <c r="B38" s="106" t="s">
        <v>36</v>
      </c>
      <c r="C38" s="102" t="s">
        <v>3</v>
      </c>
      <c r="D38" s="102"/>
      <c r="E38" s="108" t="s">
        <v>4</v>
      </c>
      <c r="F38" s="102"/>
      <c r="G38" s="102" t="s">
        <v>5</v>
      </c>
      <c r="H38" s="102"/>
      <c r="I38" s="102" t="s">
        <v>6</v>
      </c>
      <c r="J38" s="102"/>
      <c r="K38" s="102" t="s">
        <v>7</v>
      </c>
      <c r="L38" s="102"/>
      <c r="M38" s="102" t="s">
        <v>8</v>
      </c>
      <c r="N38" s="102"/>
      <c r="O38" s="102" t="s">
        <v>9</v>
      </c>
      <c r="P38" s="102"/>
      <c r="Q38" s="102" t="s">
        <v>10</v>
      </c>
      <c r="R38" s="102"/>
    </row>
    <row r="39" spans="1:18" x14ac:dyDescent="0.35">
      <c r="A39" s="1"/>
      <c r="B39" s="107"/>
      <c r="C39" s="33">
        <v>15897</v>
      </c>
      <c r="D39" s="34">
        <v>18603</v>
      </c>
      <c r="E39" s="35">
        <v>19734</v>
      </c>
      <c r="F39" s="36">
        <v>24667</v>
      </c>
      <c r="G39" s="33">
        <v>25198</v>
      </c>
      <c r="H39" s="34">
        <v>31499</v>
      </c>
      <c r="I39" s="35">
        <v>31305</v>
      </c>
      <c r="J39" s="36">
        <v>39132</v>
      </c>
      <c r="K39" s="37">
        <v>38969</v>
      </c>
      <c r="L39" s="38">
        <v>49794</v>
      </c>
      <c r="M39" s="35">
        <v>49708</v>
      </c>
      <c r="N39" s="36">
        <v>63516</v>
      </c>
      <c r="O39" s="37">
        <v>60026</v>
      </c>
      <c r="P39" s="38">
        <v>75417</v>
      </c>
      <c r="Q39" s="35">
        <v>73583</v>
      </c>
      <c r="R39" s="36">
        <v>94022</v>
      </c>
    </row>
    <row r="40" spans="1:18" x14ac:dyDescent="0.35">
      <c r="A40" s="7" t="s">
        <v>40</v>
      </c>
      <c r="B40" s="103" t="s">
        <v>12</v>
      </c>
      <c r="C40" s="103" t="s">
        <v>13</v>
      </c>
      <c r="D40" s="103"/>
      <c r="E40" s="103" t="s">
        <v>14</v>
      </c>
      <c r="F40" s="103"/>
      <c r="G40" s="103" t="s">
        <v>15</v>
      </c>
      <c r="H40" s="103"/>
      <c r="I40" s="103" t="s">
        <v>16</v>
      </c>
      <c r="J40" s="103"/>
      <c r="K40" s="103" t="s">
        <v>17</v>
      </c>
      <c r="L40" s="103"/>
      <c r="M40" s="103" t="s">
        <v>18</v>
      </c>
      <c r="N40" s="103"/>
      <c r="O40" s="103" t="s">
        <v>19</v>
      </c>
      <c r="P40" s="103"/>
      <c r="Q40" s="104"/>
      <c r="R40" s="104"/>
    </row>
    <row r="41" spans="1:18" x14ac:dyDescent="0.35">
      <c r="A41" s="9"/>
      <c r="B41" s="103"/>
      <c r="C41" s="33">
        <v>15897</v>
      </c>
      <c r="D41" s="34">
        <v>19489</v>
      </c>
      <c r="E41" s="35">
        <v>19734</v>
      </c>
      <c r="F41" s="36">
        <v>26853</v>
      </c>
      <c r="G41" s="37">
        <v>25198</v>
      </c>
      <c r="H41" s="38">
        <v>30150</v>
      </c>
      <c r="I41" s="35">
        <v>31305</v>
      </c>
      <c r="J41" s="36">
        <v>39941</v>
      </c>
      <c r="K41" s="37">
        <v>38969</v>
      </c>
      <c r="L41" s="38">
        <v>51914</v>
      </c>
      <c r="M41" s="35">
        <v>49708</v>
      </c>
      <c r="N41" s="36">
        <v>66999</v>
      </c>
      <c r="O41" s="37">
        <v>60026</v>
      </c>
      <c r="P41" s="38">
        <v>79535</v>
      </c>
      <c r="Q41" s="35"/>
      <c r="R41" s="39"/>
    </row>
    <row r="42" spans="1:18" x14ac:dyDescent="0.35">
      <c r="A42" s="11" t="s">
        <v>40</v>
      </c>
      <c r="B42" s="98" t="s">
        <v>20</v>
      </c>
      <c r="C42" s="98" t="s">
        <v>15</v>
      </c>
      <c r="D42" s="98"/>
      <c r="E42" s="98" t="s">
        <v>16</v>
      </c>
      <c r="F42" s="98"/>
      <c r="G42" s="98" t="s">
        <v>17</v>
      </c>
      <c r="H42" s="98"/>
      <c r="I42" s="98" t="s">
        <v>18</v>
      </c>
      <c r="J42" s="98"/>
      <c r="K42" s="98" t="s">
        <v>19</v>
      </c>
      <c r="L42" s="98"/>
      <c r="M42" s="98" t="s">
        <v>21</v>
      </c>
      <c r="N42" s="98"/>
      <c r="O42" s="98"/>
      <c r="P42" s="98"/>
      <c r="Q42" s="98" t="s">
        <v>22</v>
      </c>
      <c r="R42" s="98"/>
    </row>
    <row r="43" spans="1:18" x14ac:dyDescent="0.35">
      <c r="A43" s="9"/>
      <c r="B43" s="98"/>
      <c r="C43" s="33">
        <v>16769</v>
      </c>
      <c r="D43" s="34">
        <v>19797</v>
      </c>
      <c r="E43" s="35">
        <v>19734</v>
      </c>
      <c r="F43" s="36">
        <v>25627</v>
      </c>
      <c r="G43" s="37">
        <v>25198</v>
      </c>
      <c r="H43" s="38">
        <v>31772</v>
      </c>
      <c r="I43" s="35">
        <v>31305</v>
      </c>
      <c r="J43" s="36">
        <v>41532</v>
      </c>
      <c r="K43" s="37">
        <v>39216</v>
      </c>
      <c r="L43" s="38">
        <v>55134</v>
      </c>
      <c r="M43" s="35">
        <v>51927</v>
      </c>
      <c r="N43" s="35"/>
      <c r="O43" s="35"/>
      <c r="P43" s="35">
        <v>78394</v>
      </c>
      <c r="Q43" s="40">
        <v>76153</v>
      </c>
      <c r="R43" s="41">
        <v>99999</v>
      </c>
    </row>
    <row r="44" spans="1:18" x14ac:dyDescent="0.35">
      <c r="A44" s="15" t="s">
        <v>40</v>
      </c>
      <c r="B44" s="99" t="s">
        <v>23</v>
      </c>
      <c r="C44" s="99" t="s">
        <v>16</v>
      </c>
      <c r="D44" s="99"/>
      <c r="E44" s="99"/>
      <c r="F44" s="99"/>
      <c r="G44" s="99" t="s">
        <v>17</v>
      </c>
      <c r="H44" s="99"/>
      <c r="I44" s="99" t="s">
        <v>18</v>
      </c>
      <c r="J44" s="99"/>
      <c r="K44" s="99" t="s">
        <v>19</v>
      </c>
      <c r="L44" s="99"/>
      <c r="M44" s="100" t="s">
        <v>21</v>
      </c>
      <c r="N44" s="99"/>
      <c r="O44" s="99"/>
      <c r="P44" s="101"/>
      <c r="Q44" s="99" t="s">
        <v>22</v>
      </c>
      <c r="R44" s="99"/>
    </row>
    <row r="45" spans="1:18" x14ac:dyDescent="0.35">
      <c r="A45" s="9"/>
      <c r="B45" s="99"/>
      <c r="C45" s="37">
        <v>15897</v>
      </c>
      <c r="D45" s="42"/>
      <c r="E45" s="42"/>
      <c r="F45" s="43">
        <v>23870</v>
      </c>
      <c r="G45" s="35">
        <v>25198</v>
      </c>
      <c r="H45" s="35">
        <v>32448</v>
      </c>
      <c r="I45" s="40">
        <v>31305</v>
      </c>
      <c r="J45" s="41">
        <v>43481</v>
      </c>
      <c r="K45" s="44">
        <v>38969</v>
      </c>
      <c r="L45" s="45">
        <v>59496</v>
      </c>
      <c r="M45" s="35">
        <v>50899</v>
      </c>
      <c r="N45" s="35"/>
      <c r="O45" s="35"/>
      <c r="P45" s="35">
        <v>81122</v>
      </c>
      <c r="Q45" s="44">
        <v>81120</v>
      </c>
      <c r="R45" s="45">
        <v>96330</v>
      </c>
    </row>
    <row r="46" spans="1:18" x14ac:dyDescent="0.35">
      <c r="A46" s="18" t="s">
        <v>40</v>
      </c>
      <c r="B46" s="96" t="s">
        <v>37</v>
      </c>
      <c r="C46" s="96" t="s">
        <v>24</v>
      </c>
      <c r="D46" s="96"/>
      <c r="E46" s="96" t="s">
        <v>38</v>
      </c>
      <c r="F46" s="96"/>
      <c r="G46" s="96" t="s">
        <v>39</v>
      </c>
      <c r="H46" s="97"/>
      <c r="I46" s="96" t="s">
        <v>27</v>
      </c>
      <c r="J46" s="96"/>
      <c r="K46" s="96" t="s">
        <v>14</v>
      </c>
      <c r="L46" s="96"/>
      <c r="M46" s="95" t="s">
        <v>13</v>
      </c>
      <c r="N46" s="96"/>
      <c r="O46" s="96" t="s">
        <v>28</v>
      </c>
      <c r="P46" s="97"/>
      <c r="Q46" s="96" t="s">
        <v>29</v>
      </c>
      <c r="R46" s="96"/>
    </row>
    <row r="47" spans="1:18" x14ac:dyDescent="0.35">
      <c r="B47" s="96"/>
      <c r="C47" s="37">
        <v>15897</v>
      </c>
      <c r="D47" s="43">
        <v>17624</v>
      </c>
      <c r="E47" s="46">
        <v>19734</v>
      </c>
      <c r="F47" s="46">
        <v>22528</v>
      </c>
      <c r="G47" s="37">
        <v>25198</v>
      </c>
      <c r="H47" s="43">
        <v>29113</v>
      </c>
      <c r="I47" s="33">
        <v>31305</v>
      </c>
      <c r="J47" s="47">
        <v>33712</v>
      </c>
      <c r="K47" s="33">
        <v>38969</v>
      </c>
      <c r="L47" s="47">
        <v>41372</v>
      </c>
      <c r="M47" s="37">
        <v>49708</v>
      </c>
      <c r="N47" s="43">
        <v>53631</v>
      </c>
      <c r="O47" s="37">
        <v>60026</v>
      </c>
      <c r="P47" s="43">
        <v>78891</v>
      </c>
      <c r="Q47" s="33">
        <v>83082</v>
      </c>
      <c r="R47" s="47">
        <v>95545</v>
      </c>
    </row>
    <row r="50" spans="1:18" ht="58" x14ac:dyDescent="0.45">
      <c r="A50" s="29" t="s">
        <v>41</v>
      </c>
      <c r="B50" s="60" t="s">
        <v>46</v>
      </c>
      <c r="C50" s="32" t="s">
        <v>34</v>
      </c>
      <c r="D50" s="32" t="s">
        <v>1</v>
      </c>
      <c r="E50" s="32" t="s">
        <v>34</v>
      </c>
      <c r="F50" s="32" t="s">
        <v>1</v>
      </c>
      <c r="G50" s="32" t="s">
        <v>34</v>
      </c>
      <c r="H50" s="32" t="s">
        <v>1</v>
      </c>
      <c r="I50" s="32" t="s">
        <v>34</v>
      </c>
      <c r="J50" s="32" t="s">
        <v>1</v>
      </c>
      <c r="K50" s="32" t="s">
        <v>34</v>
      </c>
      <c r="L50" s="32" t="s">
        <v>1</v>
      </c>
      <c r="M50" s="32" t="s">
        <v>34</v>
      </c>
      <c r="N50" s="32" t="s">
        <v>1</v>
      </c>
      <c r="O50" s="32" t="s">
        <v>34</v>
      </c>
      <c r="P50" s="32" t="s">
        <v>1</v>
      </c>
      <c r="Q50" s="32" t="s">
        <v>34</v>
      </c>
      <c r="R50" s="32" t="s">
        <v>1</v>
      </c>
    </row>
    <row r="51" spans="1:18" x14ac:dyDescent="0.35">
      <c r="A51" s="50" t="s">
        <v>41</v>
      </c>
      <c r="B51" s="93" t="s">
        <v>42</v>
      </c>
      <c r="C51" s="92" t="s">
        <v>3</v>
      </c>
      <c r="D51" s="92"/>
      <c r="E51" s="94" t="s">
        <v>4</v>
      </c>
      <c r="F51" s="92"/>
      <c r="G51" s="92" t="s">
        <v>5</v>
      </c>
      <c r="H51" s="92"/>
      <c r="I51" s="92" t="s">
        <v>6</v>
      </c>
      <c r="J51" s="92"/>
      <c r="K51" s="92" t="s">
        <v>7</v>
      </c>
      <c r="L51" s="92"/>
      <c r="M51" s="92" t="s">
        <v>8</v>
      </c>
      <c r="N51" s="92"/>
      <c r="O51" s="92" t="s">
        <v>9</v>
      </c>
      <c r="P51" s="92"/>
      <c r="Q51" s="92" t="s">
        <v>10</v>
      </c>
      <c r="R51" s="92"/>
    </row>
    <row r="52" spans="1:18" ht="20" customHeight="1" x14ac:dyDescent="0.35">
      <c r="A52" s="51"/>
      <c r="B52" s="93"/>
      <c r="C52" s="33">
        <v>16215</v>
      </c>
      <c r="D52" s="34">
        <v>18975</v>
      </c>
      <c r="E52" s="35">
        <v>20129</v>
      </c>
      <c r="F52" s="36">
        <v>25160</v>
      </c>
      <c r="G52" s="37">
        <v>25702</v>
      </c>
      <c r="H52" s="38">
        <v>32129</v>
      </c>
      <c r="I52" s="35">
        <v>31931</v>
      </c>
      <c r="J52" s="36">
        <v>39915</v>
      </c>
      <c r="K52" s="37">
        <v>39748</v>
      </c>
      <c r="L52" s="38">
        <v>50790</v>
      </c>
      <c r="M52" s="35">
        <v>50702</v>
      </c>
      <c r="N52" s="36">
        <v>64786</v>
      </c>
      <c r="O52" s="37">
        <v>61227</v>
      </c>
      <c r="P52" s="38">
        <v>76925</v>
      </c>
      <c r="Q52" s="35">
        <v>75055</v>
      </c>
      <c r="R52" s="39">
        <v>95902</v>
      </c>
    </row>
    <row r="53" spans="1:18" x14ac:dyDescent="0.35">
      <c r="A53" s="52" t="s">
        <v>41</v>
      </c>
      <c r="B53" s="88" t="s">
        <v>20</v>
      </c>
      <c r="C53" s="88" t="s">
        <v>15</v>
      </c>
      <c r="D53" s="88"/>
      <c r="E53" s="88" t="s">
        <v>16</v>
      </c>
      <c r="F53" s="88"/>
      <c r="G53" s="88" t="s">
        <v>17</v>
      </c>
      <c r="H53" s="88"/>
      <c r="I53" s="88" t="s">
        <v>18</v>
      </c>
      <c r="J53" s="88"/>
      <c r="K53" s="88" t="s">
        <v>19</v>
      </c>
      <c r="L53" s="88"/>
      <c r="M53" s="88" t="s">
        <v>21</v>
      </c>
      <c r="N53" s="88"/>
      <c r="O53" s="88"/>
      <c r="P53" s="88"/>
      <c r="Q53" s="88" t="s">
        <v>22</v>
      </c>
      <c r="R53" s="88"/>
    </row>
    <row r="54" spans="1:18" x14ac:dyDescent="0.35">
      <c r="A54" s="53"/>
      <c r="B54" s="88"/>
      <c r="C54" s="33">
        <v>17219</v>
      </c>
      <c r="D54" s="34">
        <v>20247</v>
      </c>
      <c r="E54" s="35">
        <v>20234</v>
      </c>
      <c r="F54" s="36">
        <v>26127</v>
      </c>
      <c r="G54" s="37">
        <v>25798</v>
      </c>
      <c r="H54" s="38">
        <v>32372</v>
      </c>
      <c r="I54" s="35">
        <v>32005</v>
      </c>
      <c r="J54" s="36">
        <v>42232</v>
      </c>
      <c r="K54" s="37">
        <v>40016</v>
      </c>
      <c r="L54" s="38">
        <v>55934</v>
      </c>
      <c r="M54" s="35">
        <v>52877</v>
      </c>
      <c r="N54" s="35"/>
      <c r="O54" s="35"/>
      <c r="P54" s="35">
        <v>79544</v>
      </c>
      <c r="Q54" s="40">
        <v>77453</v>
      </c>
      <c r="R54" s="41">
        <v>99999</v>
      </c>
    </row>
    <row r="55" spans="1:18" x14ac:dyDescent="0.35">
      <c r="A55" s="54" t="s">
        <v>41</v>
      </c>
      <c r="B55" s="89" t="s">
        <v>23</v>
      </c>
      <c r="C55" s="89" t="s">
        <v>16</v>
      </c>
      <c r="D55" s="89"/>
      <c r="E55" s="89"/>
      <c r="F55" s="89"/>
      <c r="G55" s="89" t="s">
        <v>17</v>
      </c>
      <c r="H55" s="89"/>
      <c r="I55" s="89" t="s">
        <v>18</v>
      </c>
      <c r="J55" s="89"/>
      <c r="K55" s="89" t="s">
        <v>19</v>
      </c>
      <c r="L55" s="89"/>
      <c r="M55" s="90" t="s">
        <v>21</v>
      </c>
      <c r="N55" s="89"/>
      <c r="O55" s="89"/>
      <c r="P55" s="91"/>
      <c r="Q55" s="89" t="s">
        <v>22</v>
      </c>
      <c r="R55" s="89"/>
    </row>
    <row r="56" spans="1:18" x14ac:dyDescent="0.35">
      <c r="A56" s="49"/>
      <c r="B56" s="89"/>
      <c r="C56" s="37">
        <v>16215</v>
      </c>
      <c r="D56" s="42"/>
      <c r="E56" s="42"/>
      <c r="F56" s="43">
        <v>24347</v>
      </c>
      <c r="G56" s="37">
        <v>25702</v>
      </c>
      <c r="H56" s="43">
        <v>33097</v>
      </c>
      <c r="I56" s="37">
        <v>31931</v>
      </c>
      <c r="J56" s="43">
        <v>44351</v>
      </c>
      <c r="K56" s="37">
        <v>39748</v>
      </c>
      <c r="L56" s="43">
        <v>60686</v>
      </c>
      <c r="M56" s="37">
        <v>51917</v>
      </c>
      <c r="N56" s="42"/>
      <c r="O56" s="42"/>
      <c r="P56" s="43">
        <v>82744</v>
      </c>
      <c r="Q56" s="37">
        <v>82742</v>
      </c>
      <c r="R56" s="43">
        <v>98257</v>
      </c>
    </row>
    <row r="58" spans="1:18" ht="18.5" x14ac:dyDescent="0.45">
      <c r="A58" s="29" t="s">
        <v>44</v>
      </c>
      <c r="B58" s="28" t="s">
        <v>45</v>
      </c>
    </row>
  </sheetData>
  <mergeCells count="176">
    <mergeCell ref="O5:P5"/>
    <mergeCell ref="Q5:R5"/>
    <mergeCell ref="C7:D7"/>
    <mergeCell ref="E7:F7"/>
    <mergeCell ref="G7:H7"/>
    <mergeCell ref="I7:J7"/>
    <mergeCell ref="K7:L7"/>
    <mergeCell ref="M7:N7"/>
    <mergeCell ref="O7:P7"/>
    <mergeCell ref="Q7:R7"/>
    <mergeCell ref="C5:D5"/>
    <mergeCell ref="E5:F5"/>
    <mergeCell ref="G5:H5"/>
    <mergeCell ref="I5:J5"/>
    <mergeCell ref="K5:L5"/>
    <mergeCell ref="M5:N5"/>
    <mergeCell ref="Q11:R11"/>
    <mergeCell ref="C13:F13"/>
    <mergeCell ref="G13:H13"/>
    <mergeCell ref="I13:J13"/>
    <mergeCell ref="K13:L13"/>
    <mergeCell ref="M13:P13"/>
    <mergeCell ref="Q13:R13"/>
    <mergeCell ref="O9:P9"/>
    <mergeCell ref="C11:D11"/>
    <mergeCell ref="E11:F11"/>
    <mergeCell ref="G11:H11"/>
    <mergeCell ref="I11:J11"/>
    <mergeCell ref="K11:L11"/>
    <mergeCell ref="M11:P11"/>
    <mergeCell ref="C9:D9"/>
    <mergeCell ref="E9:F9"/>
    <mergeCell ref="G9:H9"/>
    <mergeCell ref="I9:J9"/>
    <mergeCell ref="K9:L9"/>
    <mergeCell ref="M9:N9"/>
    <mergeCell ref="O15:P15"/>
    <mergeCell ref="Q15:R15"/>
    <mergeCell ref="C20:D20"/>
    <mergeCell ref="E20:F20"/>
    <mergeCell ref="G20:H20"/>
    <mergeCell ref="I20:J20"/>
    <mergeCell ref="K20:L20"/>
    <mergeCell ref="M20:N20"/>
    <mergeCell ref="O20:P20"/>
    <mergeCell ref="Q20:R20"/>
    <mergeCell ref="C15:D15"/>
    <mergeCell ref="E15:F15"/>
    <mergeCell ref="G15:H15"/>
    <mergeCell ref="I15:J15"/>
    <mergeCell ref="K15:L15"/>
    <mergeCell ref="M15:N15"/>
    <mergeCell ref="E26:F26"/>
    <mergeCell ref="G26:H26"/>
    <mergeCell ref="I26:J26"/>
    <mergeCell ref="K26:L26"/>
    <mergeCell ref="M26:P26"/>
    <mergeCell ref="O22:P22"/>
    <mergeCell ref="Q22:R22"/>
    <mergeCell ref="C24:D24"/>
    <mergeCell ref="E24:F24"/>
    <mergeCell ref="G24:H24"/>
    <mergeCell ref="I24:J24"/>
    <mergeCell ref="K24:L24"/>
    <mergeCell ref="M24:N24"/>
    <mergeCell ref="O24:P24"/>
    <mergeCell ref="C22:D22"/>
    <mergeCell ref="E22:F22"/>
    <mergeCell ref="G22:H22"/>
    <mergeCell ref="I22:J22"/>
    <mergeCell ref="K22:L22"/>
    <mergeCell ref="M22:N22"/>
    <mergeCell ref="O30:P30"/>
    <mergeCell ref="Q30:R30"/>
    <mergeCell ref="D14:E14"/>
    <mergeCell ref="B36:B37"/>
    <mergeCell ref="C36:D36"/>
    <mergeCell ref="E36:F36"/>
    <mergeCell ref="G36:H36"/>
    <mergeCell ref="I36:J36"/>
    <mergeCell ref="K36:L36"/>
    <mergeCell ref="M36:N36"/>
    <mergeCell ref="C30:D30"/>
    <mergeCell ref="E30:F30"/>
    <mergeCell ref="G30:H30"/>
    <mergeCell ref="I30:J30"/>
    <mergeCell ref="K30:L30"/>
    <mergeCell ref="M30:N30"/>
    <mergeCell ref="Q26:R26"/>
    <mergeCell ref="C28:F28"/>
    <mergeCell ref="G28:H28"/>
    <mergeCell ref="I28:J28"/>
    <mergeCell ref="K28:L28"/>
    <mergeCell ref="M28:P28"/>
    <mergeCell ref="Q28:R28"/>
    <mergeCell ref="C26:D26"/>
    <mergeCell ref="O36:P36"/>
    <mergeCell ref="Q36:R36"/>
    <mergeCell ref="B38:B39"/>
    <mergeCell ref="C38:D38"/>
    <mergeCell ref="E38:F38"/>
    <mergeCell ref="G38:H38"/>
    <mergeCell ref="I38:J38"/>
    <mergeCell ref="K38:L38"/>
    <mergeCell ref="M38:N38"/>
    <mergeCell ref="O38:P38"/>
    <mergeCell ref="Q38:R38"/>
    <mergeCell ref="B40:B41"/>
    <mergeCell ref="C40:D40"/>
    <mergeCell ref="E40:F40"/>
    <mergeCell ref="G40:H40"/>
    <mergeCell ref="I40:J40"/>
    <mergeCell ref="K40:L40"/>
    <mergeCell ref="M40:N40"/>
    <mergeCell ref="O40:P40"/>
    <mergeCell ref="Q40:R40"/>
    <mergeCell ref="M42:P42"/>
    <mergeCell ref="Q42:R42"/>
    <mergeCell ref="B44:B45"/>
    <mergeCell ref="C44:F44"/>
    <mergeCell ref="G44:H44"/>
    <mergeCell ref="I44:J44"/>
    <mergeCell ref="K44:L44"/>
    <mergeCell ref="M44:P44"/>
    <mergeCell ref="Q44:R44"/>
    <mergeCell ref="B42:B43"/>
    <mergeCell ref="C42:D42"/>
    <mergeCell ref="E42:F42"/>
    <mergeCell ref="G42:H42"/>
    <mergeCell ref="I42:J42"/>
    <mergeCell ref="K42:L42"/>
    <mergeCell ref="E53:F53"/>
    <mergeCell ref="G53:H53"/>
    <mergeCell ref="I53:J53"/>
    <mergeCell ref="M46:N46"/>
    <mergeCell ref="O46:P46"/>
    <mergeCell ref="Q46:R46"/>
    <mergeCell ref="B46:B47"/>
    <mergeCell ref="C46:D46"/>
    <mergeCell ref="E46:F46"/>
    <mergeCell ref="G46:H46"/>
    <mergeCell ref="I46:J46"/>
    <mergeCell ref="K46:L46"/>
    <mergeCell ref="B26:B27"/>
    <mergeCell ref="B28:B29"/>
    <mergeCell ref="B30:B31"/>
    <mergeCell ref="K53:L53"/>
    <mergeCell ref="M53:P53"/>
    <mergeCell ref="Q53:R53"/>
    <mergeCell ref="B55:B56"/>
    <mergeCell ref="C55:F55"/>
    <mergeCell ref="G55:H55"/>
    <mergeCell ref="I55:J55"/>
    <mergeCell ref="K55:L55"/>
    <mergeCell ref="M55:P55"/>
    <mergeCell ref="Q55:R55"/>
    <mergeCell ref="O51:P51"/>
    <mergeCell ref="Q51:R51"/>
    <mergeCell ref="B51:B52"/>
    <mergeCell ref="C51:D51"/>
    <mergeCell ref="E51:F51"/>
    <mergeCell ref="G51:H51"/>
    <mergeCell ref="I51:J51"/>
    <mergeCell ref="K51:L51"/>
    <mergeCell ref="M51:N51"/>
    <mergeCell ref="B53:B54"/>
    <mergeCell ref="C53:D53"/>
    <mergeCell ref="B5:B6"/>
    <mergeCell ref="B7:B8"/>
    <mergeCell ref="B9:B10"/>
    <mergeCell ref="B11:B12"/>
    <mergeCell ref="B13:B14"/>
    <mergeCell ref="B15:B16"/>
    <mergeCell ref="B20:B21"/>
    <mergeCell ref="B22:B23"/>
    <mergeCell ref="B24:B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27"/>
  <sheetViews>
    <sheetView topLeftCell="A11" workbookViewId="0">
      <selection activeCell="C30" sqref="C30"/>
    </sheetView>
  </sheetViews>
  <sheetFormatPr defaultRowHeight="14.5" x14ac:dyDescent="0.35"/>
  <cols>
    <col min="1" max="1" width="10.453125" style="28" bestFit="1" customWidth="1"/>
    <col min="5" max="5" width="37.54296875" style="58" bestFit="1" customWidth="1"/>
    <col min="6" max="6" width="85.453125" customWidth="1"/>
  </cols>
  <sheetData>
    <row r="2" spans="1:6" ht="15" thickBot="1" x14ac:dyDescent="0.4">
      <c r="A2" s="28" t="s">
        <v>33</v>
      </c>
    </row>
    <row r="3" spans="1:6" ht="29.5" thickBot="1" x14ac:dyDescent="0.4">
      <c r="A3" s="28">
        <v>2018</v>
      </c>
      <c r="D3" s="31"/>
      <c r="E3" s="68">
        <v>1.4E-2</v>
      </c>
      <c r="F3" s="61" t="s">
        <v>55</v>
      </c>
    </row>
    <row r="4" spans="1:6" ht="15" thickBot="1" x14ac:dyDescent="0.4">
      <c r="D4" s="31"/>
      <c r="E4" s="69"/>
      <c r="F4" s="61"/>
    </row>
    <row r="5" spans="1:6" ht="15" thickBot="1" x14ac:dyDescent="0.4">
      <c r="B5" s="28" t="s">
        <v>54</v>
      </c>
      <c r="C5" s="28"/>
      <c r="D5" s="31"/>
      <c r="E5" s="74" t="s">
        <v>50</v>
      </c>
    </row>
    <row r="6" spans="1:6" ht="16" thickBot="1" x14ac:dyDescent="0.4">
      <c r="A6" s="28">
        <v>2019</v>
      </c>
      <c r="B6" s="131" t="s">
        <v>53</v>
      </c>
      <c r="C6" s="65" t="s">
        <v>3</v>
      </c>
      <c r="D6" s="67">
        <v>300</v>
      </c>
      <c r="E6" s="70">
        <v>1.9E-2</v>
      </c>
      <c r="F6" s="134" t="s">
        <v>52</v>
      </c>
    </row>
    <row r="7" spans="1:6" ht="16" thickBot="1" x14ac:dyDescent="0.4">
      <c r="B7" s="132"/>
      <c r="C7" s="62" t="s">
        <v>4</v>
      </c>
      <c r="D7" s="66">
        <v>350</v>
      </c>
      <c r="E7" s="71">
        <v>1.7000000000000001E-2</v>
      </c>
      <c r="F7" s="134"/>
    </row>
    <row r="8" spans="1:6" ht="16" thickBot="1" x14ac:dyDescent="0.4">
      <c r="B8" s="132"/>
      <c r="C8" s="62" t="s">
        <v>5</v>
      </c>
      <c r="D8" s="66">
        <v>450</v>
      </c>
      <c r="E8" s="71">
        <v>1.7000000000000001E-2</v>
      </c>
      <c r="F8" s="134"/>
    </row>
    <row r="9" spans="1:6" ht="16" thickBot="1" x14ac:dyDescent="0.4">
      <c r="B9" s="132"/>
      <c r="C9" s="62" t="s">
        <v>6</v>
      </c>
      <c r="D9" s="66">
        <v>550</v>
      </c>
      <c r="E9" s="71">
        <v>1.7000000000000001E-2</v>
      </c>
      <c r="F9" s="134"/>
    </row>
    <row r="10" spans="1:6" ht="16" thickBot="1" x14ac:dyDescent="0.4">
      <c r="B10" s="132"/>
      <c r="C10" s="62" t="s">
        <v>7</v>
      </c>
      <c r="D10" s="66">
        <v>700</v>
      </c>
      <c r="E10" s="71">
        <v>1.7000000000000001E-2</v>
      </c>
      <c r="F10" s="134"/>
    </row>
    <row r="11" spans="1:6" ht="16" thickBot="1" x14ac:dyDescent="0.4">
      <c r="B11" s="132"/>
      <c r="C11" s="62" t="s">
        <v>8</v>
      </c>
      <c r="D11" s="66">
        <v>850</v>
      </c>
      <c r="E11" s="71">
        <v>1.7000000000000001E-2</v>
      </c>
      <c r="F11" s="134"/>
    </row>
    <row r="12" spans="1:6" ht="16" thickBot="1" x14ac:dyDescent="0.4">
      <c r="B12" s="132"/>
      <c r="C12" s="62" t="s">
        <v>9</v>
      </c>
      <c r="D12" s="66">
        <v>1100</v>
      </c>
      <c r="E12" s="71">
        <v>1.7000000000000001E-2</v>
      </c>
      <c r="F12" s="134"/>
    </row>
    <row r="13" spans="1:6" ht="16" thickBot="1" x14ac:dyDescent="0.4">
      <c r="B13" s="133"/>
      <c r="C13" s="62" t="s">
        <v>10</v>
      </c>
      <c r="D13" s="66">
        <v>1200</v>
      </c>
      <c r="E13" s="72">
        <v>1.4E-2</v>
      </c>
      <c r="F13" s="134"/>
    </row>
    <row r="14" spans="1:6" x14ac:dyDescent="0.35">
      <c r="D14" s="31"/>
      <c r="E14" s="73"/>
      <c r="F14" s="61"/>
    </row>
    <row r="15" spans="1:6" ht="15" thickBot="1" x14ac:dyDescent="0.4">
      <c r="D15" s="31"/>
      <c r="E15" s="73"/>
      <c r="F15" s="61"/>
    </row>
    <row r="16" spans="1:6" ht="15" thickBot="1" x14ac:dyDescent="0.4">
      <c r="A16" s="28">
        <v>2020</v>
      </c>
      <c r="D16" s="63" t="s">
        <v>48</v>
      </c>
      <c r="E16" s="74" t="s">
        <v>50</v>
      </c>
    </row>
    <row r="17" spans="1:6" ht="15" thickBot="1" x14ac:dyDescent="0.4">
      <c r="B17" s="128" t="s">
        <v>51</v>
      </c>
      <c r="C17" s="65" t="s">
        <v>3</v>
      </c>
      <c r="D17" s="64">
        <v>450</v>
      </c>
      <c r="E17" s="75">
        <v>2.5999999999999999E-2</v>
      </c>
    </row>
    <row r="18" spans="1:6" ht="15" thickBot="1" x14ac:dyDescent="0.4">
      <c r="B18" s="129"/>
      <c r="C18" s="62" t="s">
        <v>4</v>
      </c>
      <c r="D18" s="64">
        <v>500</v>
      </c>
      <c r="E18" s="75">
        <v>2.5000000000000001E-2</v>
      </c>
    </row>
    <row r="19" spans="1:6" ht="15" thickBot="1" x14ac:dyDescent="0.4">
      <c r="B19" s="129"/>
      <c r="C19" s="62" t="s">
        <v>5</v>
      </c>
      <c r="D19" s="64">
        <v>600</v>
      </c>
      <c r="E19" s="75">
        <v>2.4E-2</v>
      </c>
    </row>
    <row r="20" spans="1:6" ht="15" thickBot="1" x14ac:dyDescent="0.4">
      <c r="B20" s="129"/>
      <c r="C20" s="62" t="s">
        <v>6</v>
      </c>
      <c r="D20" s="64">
        <v>700</v>
      </c>
      <c r="E20" s="75">
        <v>2.1999999999999999E-2</v>
      </c>
    </row>
    <row r="21" spans="1:6" ht="15" thickBot="1" x14ac:dyDescent="0.4">
      <c r="B21" s="129"/>
      <c r="C21" s="62" t="s">
        <v>7</v>
      </c>
      <c r="D21" s="64">
        <v>800</v>
      </c>
      <c r="E21" s="75">
        <v>0.02</v>
      </c>
    </row>
    <row r="22" spans="1:6" ht="15" thickBot="1" x14ac:dyDescent="0.4">
      <c r="B22" s="129"/>
      <c r="C22" s="62" t="s">
        <v>8</v>
      </c>
      <c r="D22" s="64">
        <v>950</v>
      </c>
      <c r="E22" s="75">
        <v>1.9E-2</v>
      </c>
    </row>
    <row r="23" spans="1:6" ht="15" thickBot="1" x14ac:dyDescent="0.4">
      <c r="B23" s="129"/>
      <c r="C23" s="62" t="s">
        <v>9</v>
      </c>
      <c r="D23" s="64">
        <v>1150</v>
      </c>
      <c r="E23" s="75">
        <v>1.7999999999999999E-2</v>
      </c>
    </row>
    <row r="24" spans="1:6" ht="15" thickBot="1" x14ac:dyDescent="0.4">
      <c r="B24" s="130"/>
      <c r="C24" s="62" t="s">
        <v>10</v>
      </c>
      <c r="D24" s="64">
        <v>1300</v>
      </c>
      <c r="E24" s="75">
        <v>1.4999999999999999E-2</v>
      </c>
    </row>
    <row r="25" spans="1:6" ht="14" customHeight="1" thickBot="1" x14ac:dyDescent="0.4"/>
    <row r="26" spans="1:6" ht="15" thickBot="1" x14ac:dyDescent="0.4">
      <c r="A26" s="28">
        <v>2021</v>
      </c>
      <c r="D26" s="57"/>
      <c r="E26" s="76">
        <v>0</v>
      </c>
      <c r="F26" t="s">
        <v>49</v>
      </c>
    </row>
    <row r="27" spans="1:6" x14ac:dyDescent="0.35">
      <c r="A27" s="28">
        <v>2022</v>
      </c>
      <c r="C27" t="s">
        <v>43</v>
      </c>
    </row>
  </sheetData>
  <mergeCells count="3">
    <mergeCell ref="B17:B24"/>
    <mergeCell ref="B6:B13"/>
    <mergeCell ref="F6:F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UKRI Pay Scales</vt:lpstr>
      <vt:lpstr>UKRI Pay Awards</vt:lpstr>
    </vt:vector>
  </TitlesOfParts>
  <Company>STFC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Hawkins, Miranda (STFC,RAL,UKRI)</dc:creator>
  <cp:lastModifiedBy>Marilyn Kamanyire - UKRI</cp:lastModifiedBy>
  <dcterms:created xsi:type="dcterms:W3CDTF">2023-05-19T15:22:59Z</dcterms:created>
  <dcterms:modified xsi:type="dcterms:W3CDTF">2023-05-22T07:49:19Z</dcterms:modified>
</cp:coreProperties>
</file>