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xr:revisionPtr revIDLastSave="1" documentId="8_{4226F9E7-30B6-4BA2-8F90-DF17807E87BB}" xr6:coauthVersionLast="47" xr6:coauthVersionMax="47" xr10:uidLastSave="{CA04C1F2-B05F-4EF1-8232-0F6D52B4DE32}"/>
  <bookViews>
    <workbookView xWindow="-28920" yWindow="-120" windowWidth="29040" windowHeight="15720" xr2:uid="{00000000-000D-0000-FFFF-FFFF00000000}"/>
  </bookViews>
  <sheets>
    <sheet name="Question 1 - Awards" sheetId="1" r:id="rId1"/>
    <sheet name="Question 2 - Rat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2" i="2"/>
</calcChain>
</file>

<file path=xl/sharedStrings.xml><?xml version="1.0" encoding="utf-8"?>
<sst xmlns="http://schemas.openxmlformats.org/spreadsheetml/2006/main" count="139" uniqueCount="139">
  <si>
    <t>AwardID</t>
  </si>
  <si>
    <t>ApplicationTitle</t>
  </si>
  <si>
    <t>EP/Y010078/2</t>
  </si>
  <si>
    <t>Energy Demand Research Centre (EDRC)</t>
  </si>
  <si>
    <t>EP/Z53125X/1</t>
  </si>
  <si>
    <t>Industrial Decarbonisation Research &amp; Innovation Centre (IDRIC) 2024-2025</t>
  </si>
  <si>
    <t>EP/X038823/2</t>
  </si>
  <si>
    <t>Hydrogen Integration for Accelerated Energy Transitions Hub (HI-ACT)</t>
  </si>
  <si>
    <t>UKRI098</t>
  </si>
  <si>
    <t>UK Energy Research Centre (UKERC) 2024 to 2029</t>
  </si>
  <si>
    <t>EP/Z533129/1</t>
  </si>
  <si>
    <t>REnewable Energy access for Future UK Net-Zero Cooling (Reef-UKC)</t>
  </si>
  <si>
    <t>EP/Z533154/1</t>
  </si>
  <si>
    <t>Network Plus for Sustainable Solar Energy Systems (SES)</t>
  </si>
  <si>
    <t>EP/Z533130/1</t>
  </si>
  <si>
    <t>Supergen Network Plus in Artificial Intelligence for Renewable Energy (SuperAIRE)</t>
  </si>
  <si>
    <t>EP/Z533117/2</t>
  </si>
  <si>
    <t>Net-Zero Enabling Electrical Engineering (N-ZEEE) Network</t>
  </si>
  <si>
    <t>EP/U536878/1</t>
  </si>
  <si>
    <t>THERMOphysical properties of CALedonian rock materials to de-risk geothermal development (THERMOCAL)</t>
  </si>
  <si>
    <t>EP/U536714/1</t>
  </si>
  <si>
    <t>STREAM 1: Maritime and Last Mile Net Zero (MaLaMi)</t>
  </si>
  <si>
    <t>EP/Z536209/1</t>
  </si>
  <si>
    <t>Enabling Pin-type Graphite-Free Salt-Cooled Reactor Designs (EPIGRAF)</t>
  </si>
  <si>
    <t>EP/U536830/1</t>
  </si>
  <si>
    <t>Asymmetric Separators for Ultra-stable Zinc-Ion batteries -  ASSURANCE</t>
  </si>
  <si>
    <t>EP/Z531273/1</t>
  </si>
  <si>
    <t>Inspiring Futures for Zero Carbon Mobility (INFUZE)</t>
  </si>
  <si>
    <t>EP/Z536283/1</t>
  </si>
  <si>
    <t>EPSRC-FNR: FleXEdge - Data-Driven Cloud-to-Edge Computing for Scalable Near Real-Time Local Flexibility Markets</t>
  </si>
  <si>
    <t>EP/Z003393/1</t>
  </si>
  <si>
    <t>Hi-fidelity characterisation of molten salt - graphite pore interactions through experiments and embedded modelling</t>
  </si>
  <si>
    <t>EP/Z003415/1</t>
  </si>
  <si>
    <t>Sorbent regeneration, recycling, and transformation: A transformative approach to iodine capture and immobilization</t>
  </si>
  <si>
    <t>EP/Y016114/2</t>
  </si>
  <si>
    <t>Supergen Energy Networks Impact Hub 2023</t>
  </si>
  <si>
    <t>UKRI568</t>
  </si>
  <si>
    <t>Stabilisation of Metal Anodes for Long-life Lithium-Sulfur Batteries (SiMBa)</t>
  </si>
  <si>
    <t>UKRI753</t>
  </si>
  <si>
    <t>New bio-based polymer electrolytes for Li ion batteries</t>
  </si>
  <si>
    <t>UKRI777</t>
  </si>
  <si>
    <t>Accelerating Bio Alcohol Upgrading Catalysis for a Prosperous Net Zero</t>
  </si>
  <si>
    <t>UKRI778</t>
  </si>
  <si>
    <t>Climate Resilient Heat Electrification for Net-Zero Emission Whole Energy Systems (RENEW)</t>
  </si>
  <si>
    <t>UKRI779</t>
  </si>
  <si>
    <t>Networked Energy Hubs for Accelerating Decarbonization of Transport and Energy Sectors</t>
  </si>
  <si>
    <t>UKRI776</t>
  </si>
  <si>
    <t>Accelerating digital twin technology to deliver a prosperous net zero</t>
  </si>
  <si>
    <t>UKRI783</t>
  </si>
  <si>
    <t>Scale-up for Algae-based carbon capture and utilisation</t>
  </si>
  <si>
    <t>UKRI782</t>
  </si>
  <si>
    <t>Beyond Bosch: On-farm fertiliser generation for net zero agriculture</t>
  </si>
  <si>
    <t>UKRI785</t>
  </si>
  <si>
    <t>Prototyping a new green ammonia synthesis process using water, air and concentrated solar energy</t>
  </si>
  <si>
    <t>UKRI780</t>
  </si>
  <si>
    <t>Barocaloric solid-state cooling: from materials to devices</t>
  </si>
  <si>
    <t>UKRI787</t>
  </si>
  <si>
    <t>RECORD: RECycled Olefins Reactor Demonstrator</t>
  </si>
  <si>
    <t>UKRI788</t>
  </si>
  <si>
    <t>Leveraging the Material Point Method for Large Deformation Soil-Structure Interaction to Realise Net Zero</t>
  </si>
  <si>
    <t>UKRI784</t>
  </si>
  <si>
    <t>Operando XPS for Accelerating Energy Materials Discovery for the Net Zero Transition</t>
  </si>
  <si>
    <t>UKRI781</t>
  </si>
  <si>
    <t>C-Circ: Accelerating the translation of CO2 Electrolysers</t>
  </si>
  <si>
    <t>UKRI832</t>
  </si>
  <si>
    <t>NNUF Successor - NNUF User Access Management Group</t>
  </si>
  <si>
    <t>UKRI1297</t>
  </si>
  <si>
    <t>A Prosperity Partnership in Energy Storage for Decarboniation between The University of Oxford and Fortescue WAE</t>
  </si>
  <si>
    <t>UKRI1487</t>
  </si>
  <si>
    <t>Tailoring structure–property relationships in metal halide perovskites at an atomistic level</t>
  </si>
  <si>
    <t>UKRI1489</t>
  </si>
  <si>
    <t>SpaceCdTe</t>
  </si>
  <si>
    <t>UKRI1491</t>
  </si>
  <si>
    <t>International collaboration towards dual-functional photovoltaics enabling power transfer and optical signal transmission</t>
  </si>
  <si>
    <t>UKRI1500</t>
  </si>
  <si>
    <t>PACT - Production and Consumption Transformations</t>
  </si>
  <si>
    <t>UKRI1795</t>
  </si>
  <si>
    <t>ENLIGHT - Enabling a Lifecycle approach to Graphite for AMR</t>
  </si>
  <si>
    <t>UKRI2199</t>
  </si>
  <si>
    <t>Great British Chemicals</t>
  </si>
  <si>
    <t>UKRI3155</t>
  </si>
  <si>
    <t>APP50312: MaxStoreUK</t>
  </si>
  <si>
    <t>UKRI3186</t>
  </si>
  <si>
    <t>TACOS-PV: Temperature Analysis and Characterisation in Operational Solar PhotoVoltaics</t>
  </si>
  <si>
    <t>UKRI3187</t>
  </si>
  <si>
    <t>A Stable Chalcogenide Top Cell for Silicon-Based Tandem Photovoltaic Devices</t>
  </si>
  <si>
    <t>UKRI3188</t>
  </si>
  <si>
    <t>Closed-Loop Zero Emission H2-O2-Liquid Water Combustion for Power Generation (CloZE)</t>
  </si>
  <si>
    <t>UKRI3251</t>
  </si>
  <si>
    <t>Glass Bridges – Addressing Scale-up Challenges of The Vitrification of Secondary Wastes from UK and Japanese Nuclear Decommissioning</t>
  </si>
  <si>
    <t>UKRI3252</t>
  </si>
  <si>
    <t>Debris transportation based on AI modelling for nuclear site decommissioning - AI-STARS: AI for Investigating Sludge Transport And RadWaste Removal</t>
  </si>
  <si>
    <t>UKRI3832</t>
  </si>
  <si>
    <t>Circular &amp; Biogenic Carbon Pathways for Sustainable Future (CIRCARB)</t>
  </si>
  <si>
    <t>UKRI3934</t>
  </si>
  <si>
    <t>Granular Solid Particle Long Duration Energy Storage System (GPStore)</t>
  </si>
  <si>
    <t>UKRI3935</t>
  </si>
  <si>
    <t>Sustainable Open-loop Large-scale Interseasonal Thermochemical Heat Storage (SOLIS)</t>
  </si>
  <si>
    <t>UKRI3939</t>
  </si>
  <si>
    <t>Renewable-Powered Thermochemical Energy Storage (RePTES) For Heat And Electricity Generation</t>
  </si>
  <si>
    <t>UKRI3941</t>
  </si>
  <si>
    <t>WINTER AMMONIA: Smart Interseasonal Energy Storage</t>
  </si>
  <si>
    <t>UKRI4041</t>
  </si>
  <si>
    <t>MRMOLES: Mitigating Risks of Mineralisation and biofilms in Open Loop thermal Energy Systems</t>
  </si>
  <si>
    <t>UKRI4045</t>
  </si>
  <si>
    <t>SORTED: Speedy Optimisation for Real-Time Energy Dispatch</t>
  </si>
  <si>
    <t>UKRI4166</t>
  </si>
  <si>
    <t>The Oxford-Japan Consortium for Advanced Tandem Photovoltaics</t>
  </si>
  <si>
    <t>UKRI4175</t>
  </si>
  <si>
    <t>EP/Y016300/1 - Supergen Bioenergy Impact Hub 2023, Additional Funding Stream 1</t>
  </si>
  <si>
    <t>UKRI4404</t>
  </si>
  <si>
    <t>Streamlining Alloyed Semiconductor Thin Film Fabrication Through Precursor Engineering</t>
  </si>
  <si>
    <t>UKRI4445</t>
  </si>
  <si>
    <t>CBET-EPSRC-ecoDAC</t>
  </si>
  <si>
    <t>UKRI4704</t>
  </si>
  <si>
    <t>Sustainable energy supplies for resilient regional and remote communities, through green generation and hybridised energy storage.</t>
  </si>
  <si>
    <t>UKRI5030</t>
  </si>
  <si>
    <t>Towards the sunlight driven conversion of atmospheric CO2 to fuels and chemicals</t>
  </si>
  <si>
    <t>UKRI5029</t>
  </si>
  <si>
    <t>NextNet - Scaling Up Innovation for the Next Generation of  Britain’s Electricity High Voltage Network 2035-50</t>
  </si>
  <si>
    <t>UKRI5274</t>
  </si>
  <si>
    <t>NANOSURGE - Powering Up Thin Film Photovoltaics with Passivated Nano-contacts</t>
  </si>
  <si>
    <t>UKRI5278</t>
  </si>
  <si>
    <t>Plasma-driven Green Ammonia Production</t>
  </si>
  <si>
    <t>UKRI5279</t>
  </si>
  <si>
    <t>Protective interlayers for lithium batteries with hybrid solid/liquid electrolytes</t>
  </si>
  <si>
    <t>UKRI5436</t>
  </si>
  <si>
    <t>Atmospheric and Inter-farm Aerodynamics of Multi-gigawatt Wind Farms</t>
  </si>
  <si>
    <t>UKRI5437</t>
  </si>
  <si>
    <t>Integrated Photovoltaics and Electrocatalysts for Solar Chemical Production (SOLCHEM)</t>
  </si>
  <si>
    <t>UKRI5438</t>
  </si>
  <si>
    <t>Control for Main Bearing Lifetime (CONFORMABLE)</t>
  </si>
  <si>
    <t>UKRI5441</t>
  </si>
  <si>
    <t>Multi-Energy Markets in Energy Planning</t>
  </si>
  <si>
    <t>FundingDecision</t>
  </si>
  <si>
    <t>CountDistinct_ApplicationID</t>
  </si>
  <si>
    <t>Rates</t>
  </si>
  <si>
    <t>Successful</t>
  </si>
  <si>
    <t>Rejected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</si>
</sst>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1" fontId="3" fillId="0" borderId="0" xfId="0" applyNumberFormat="1" applyFont="1"/>
    <xf numFmtId="9" fontId="3" fillId="0" borderId="0" xfId="1" applyFont="1"/>
  </cellXfs>
  <cellStyles count="2">
    <cellStyle name="Normal" xfId="0" builtinId="0"/>
    <cellStyle name="Per cent" xfId="1" builtinId="5"/>
  </cellStyles>
  <dxfs count="8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name val="Arial"/>
      </font>
    </dxf>
    <dxf>
      <font>
        <name val="Arial"/>
      </font>
    </dxf>
    <dxf>
      <font>
        <name val="Arial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925576-7BE2-4EBD-BBA9-7D6A0F3448E6}" name="Table1" displayName="Table1" ref="A1:B67" totalsRowShown="0" dataDxfId="7">
  <autoFilter ref="A1:B67" xr:uid="{3B925576-7BE2-4EBD-BBA9-7D6A0F3448E6}"/>
  <tableColumns count="2">
    <tableColumn id="2" xr3:uid="{CD38D3F4-43E8-490E-B86B-DE78020C9228}" name="AwardID" dataDxfId="6"/>
    <tableColumn id="3" xr3:uid="{8BFD7DA7-B3D6-4B1C-B519-B5108DF77FFE}" name="ApplicationTitl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426E39-27C7-4C2B-81D2-921232EF5C0B}" name="Table2" displayName="Table2" ref="A1:C3" totalsRowShown="0" headerRowDxfId="4" dataDxfId="3">
  <autoFilter ref="A1:C3" xr:uid="{B1426E39-27C7-4C2B-81D2-921232EF5C0B}"/>
  <tableColumns count="3">
    <tableColumn id="1" xr3:uid="{FE67A3D6-3A41-4B8A-9E56-20D0D15F6675}" name="FundingDecision" dataDxfId="2"/>
    <tableColumn id="2" xr3:uid="{D107E95E-64BA-4FAA-A0A9-2EBAAD0E55D7}" name="CountDistinct_ApplicationID" dataDxfId="1"/>
    <tableColumn id="3" xr3:uid="{80947CDF-2E8B-4655-B5D0-2592F75C9F3F}" name="Rates" dataDxfId="0">
      <calculatedColumnFormula>Table2[[#This Row],[CountDistinct_ApplicationID]]/(Table2[[#This Row],[CountDistinct_ApplicationID]]+B3)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7"/>
  <sheetViews>
    <sheetView tabSelected="1" zoomScale="80" zoomScaleNormal="80" workbookViewId="0">
      <selection activeCell="B21" sqref="B21"/>
    </sheetView>
  </sheetViews>
  <sheetFormatPr defaultColWidth="15.54296875" defaultRowHeight="14.5" x14ac:dyDescent="0.35"/>
  <cols>
    <col min="1" max="1" width="16.7265625" customWidth="1"/>
    <col min="2" max="2" width="154.2695312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s="1" t="s">
        <v>2</v>
      </c>
      <c r="B2" s="1" t="s">
        <v>3</v>
      </c>
    </row>
    <row r="3" spans="1:2" x14ac:dyDescent="0.35">
      <c r="A3" s="1" t="s">
        <v>4</v>
      </c>
      <c r="B3" s="1" t="s">
        <v>5</v>
      </c>
    </row>
    <row r="4" spans="1:2" x14ac:dyDescent="0.35">
      <c r="A4" s="1" t="s">
        <v>6</v>
      </c>
      <c r="B4" s="1" t="s">
        <v>7</v>
      </c>
    </row>
    <row r="5" spans="1:2" x14ac:dyDescent="0.35">
      <c r="A5" s="1" t="s">
        <v>8</v>
      </c>
      <c r="B5" s="1" t="s">
        <v>9</v>
      </c>
    </row>
    <row r="6" spans="1:2" x14ac:dyDescent="0.35">
      <c r="A6" s="1" t="s">
        <v>10</v>
      </c>
      <c r="B6" s="1" t="s">
        <v>11</v>
      </c>
    </row>
    <row r="7" spans="1:2" x14ac:dyDescent="0.35">
      <c r="A7" s="1" t="s">
        <v>12</v>
      </c>
      <c r="B7" s="1" t="s">
        <v>13</v>
      </c>
    </row>
    <row r="8" spans="1:2" x14ac:dyDescent="0.35">
      <c r="A8" s="1" t="s">
        <v>14</v>
      </c>
      <c r="B8" s="1" t="s">
        <v>15</v>
      </c>
    </row>
    <row r="9" spans="1:2" x14ac:dyDescent="0.35">
      <c r="A9" s="1" t="s">
        <v>16</v>
      </c>
      <c r="B9" s="1" t="s">
        <v>17</v>
      </c>
    </row>
    <row r="10" spans="1:2" x14ac:dyDescent="0.35">
      <c r="A10" s="1" t="s">
        <v>18</v>
      </c>
      <c r="B10" s="1" t="s">
        <v>19</v>
      </c>
    </row>
    <row r="11" spans="1:2" x14ac:dyDescent="0.35">
      <c r="A11" s="1" t="s">
        <v>20</v>
      </c>
      <c r="B11" s="1" t="s">
        <v>21</v>
      </c>
    </row>
    <row r="12" spans="1:2" x14ac:dyDescent="0.35">
      <c r="A12" s="1" t="s">
        <v>22</v>
      </c>
      <c r="B12" s="1" t="s">
        <v>23</v>
      </c>
    </row>
    <row r="13" spans="1:2" x14ac:dyDescent="0.35">
      <c r="A13" s="1" t="s">
        <v>24</v>
      </c>
      <c r="B13" s="1" t="s">
        <v>25</v>
      </c>
    </row>
    <row r="14" spans="1:2" x14ac:dyDescent="0.35">
      <c r="A14" s="1" t="s">
        <v>26</v>
      </c>
      <c r="B14" s="1" t="s">
        <v>27</v>
      </c>
    </row>
    <row r="15" spans="1:2" x14ac:dyDescent="0.35">
      <c r="A15" s="1" t="s">
        <v>28</v>
      </c>
      <c r="B15" s="1" t="s">
        <v>29</v>
      </c>
    </row>
    <row r="16" spans="1:2" x14ac:dyDescent="0.35">
      <c r="A16" s="1" t="s">
        <v>30</v>
      </c>
      <c r="B16" s="1" t="s">
        <v>31</v>
      </c>
    </row>
    <row r="17" spans="1:2" x14ac:dyDescent="0.35">
      <c r="A17" s="1" t="s">
        <v>32</v>
      </c>
      <c r="B17" s="1" t="s">
        <v>33</v>
      </c>
    </row>
    <row r="18" spans="1:2" x14ac:dyDescent="0.35">
      <c r="A18" s="1" t="s">
        <v>34</v>
      </c>
      <c r="B18" s="1" t="s">
        <v>35</v>
      </c>
    </row>
    <row r="19" spans="1:2" x14ac:dyDescent="0.35">
      <c r="A19" s="1" t="s">
        <v>36</v>
      </c>
      <c r="B19" s="1" t="s">
        <v>37</v>
      </c>
    </row>
    <row r="20" spans="1:2" x14ac:dyDescent="0.35">
      <c r="A20" s="1" t="s">
        <v>38</v>
      </c>
      <c r="B20" s="1" t="s">
        <v>39</v>
      </c>
    </row>
    <row r="21" spans="1:2" x14ac:dyDescent="0.35">
      <c r="A21" s="1" t="s">
        <v>40</v>
      </c>
      <c r="B21" s="1" t="s">
        <v>41</v>
      </c>
    </row>
    <row r="22" spans="1:2" x14ac:dyDescent="0.35">
      <c r="A22" s="1" t="s">
        <v>42</v>
      </c>
      <c r="B22" s="1" t="s">
        <v>43</v>
      </c>
    </row>
    <row r="23" spans="1:2" x14ac:dyDescent="0.35">
      <c r="A23" s="1" t="s">
        <v>44</v>
      </c>
      <c r="B23" s="1" t="s">
        <v>45</v>
      </c>
    </row>
    <row r="24" spans="1:2" x14ac:dyDescent="0.35">
      <c r="A24" s="1" t="s">
        <v>46</v>
      </c>
      <c r="B24" s="1" t="s">
        <v>47</v>
      </c>
    </row>
    <row r="25" spans="1:2" x14ac:dyDescent="0.35">
      <c r="A25" s="1" t="s">
        <v>48</v>
      </c>
      <c r="B25" s="1" t="s">
        <v>49</v>
      </c>
    </row>
    <row r="26" spans="1:2" x14ac:dyDescent="0.35">
      <c r="A26" s="1" t="s">
        <v>50</v>
      </c>
      <c r="B26" s="1" t="s">
        <v>51</v>
      </c>
    </row>
    <row r="27" spans="1:2" x14ac:dyDescent="0.35">
      <c r="A27" s="1" t="s">
        <v>52</v>
      </c>
      <c r="B27" s="1" t="s">
        <v>53</v>
      </c>
    </row>
    <row r="28" spans="1:2" x14ac:dyDescent="0.35">
      <c r="A28" s="1" t="s">
        <v>54</v>
      </c>
      <c r="B28" s="1" t="s">
        <v>55</v>
      </c>
    </row>
    <row r="29" spans="1:2" x14ac:dyDescent="0.35">
      <c r="A29" s="1" t="s">
        <v>56</v>
      </c>
      <c r="B29" s="1" t="s">
        <v>57</v>
      </c>
    </row>
    <row r="30" spans="1:2" x14ac:dyDescent="0.35">
      <c r="A30" s="1" t="s">
        <v>58</v>
      </c>
      <c r="B30" s="1" t="s">
        <v>59</v>
      </c>
    </row>
    <row r="31" spans="1:2" x14ac:dyDescent="0.35">
      <c r="A31" s="1" t="s">
        <v>60</v>
      </c>
      <c r="B31" s="1" t="s">
        <v>61</v>
      </c>
    </row>
    <row r="32" spans="1:2" x14ac:dyDescent="0.35">
      <c r="A32" s="1" t="s">
        <v>62</v>
      </c>
      <c r="B32" s="1" t="s">
        <v>63</v>
      </c>
    </row>
    <row r="33" spans="1:2" x14ac:dyDescent="0.35">
      <c r="A33" s="1" t="s">
        <v>64</v>
      </c>
      <c r="B33" s="1" t="s">
        <v>65</v>
      </c>
    </row>
    <row r="34" spans="1:2" x14ac:dyDescent="0.35">
      <c r="A34" s="1" t="s">
        <v>66</v>
      </c>
      <c r="B34" s="1" t="s">
        <v>67</v>
      </c>
    </row>
    <row r="35" spans="1:2" x14ac:dyDescent="0.35">
      <c r="A35" s="1" t="s">
        <v>68</v>
      </c>
      <c r="B35" s="1" t="s">
        <v>69</v>
      </c>
    </row>
    <row r="36" spans="1:2" x14ac:dyDescent="0.35">
      <c r="A36" s="1" t="s">
        <v>70</v>
      </c>
      <c r="B36" s="1" t="s">
        <v>71</v>
      </c>
    </row>
    <row r="37" spans="1:2" x14ac:dyDescent="0.35">
      <c r="A37" s="1" t="s">
        <v>72</v>
      </c>
      <c r="B37" s="1" t="s">
        <v>73</v>
      </c>
    </row>
    <row r="38" spans="1:2" x14ac:dyDescent="0.35">
      <c r="A38" s="1" t="s">
        <v>74</v>
      </c>
      <c r="B38" s="1" t="s">
        <v>75</v>
      </c>
    </row>
    <row r="39" spans="1:2" x14ac:dyDescent="0.35">
      <c r="A39" s="1" t="s">
        <v>76</v>
      </c>
      <c r="B39" s="1" t="s">
        <v>77</v>
      </c>
    </row>
    <row r="40" spans="1:2" x14ac:dyDescent="0.35">
      <c r="A40" s="1" t="s">
        <v>78</v>
      </c>
      <c r="B40" s="1" t="s">
        <v>79</v>
      </c>
    </row>
    <row r="41" spans="1:2" x14ac:dyDescent="0.35">
      <c r="A41" s="1" t="s">
        <v>80</v>
      </c>
      <c r="B41" s="1" t="s">
        <v>81</v>
      </c>
    </row>
    <row r="42" spans="1:2" x14ac:dyDescent="0.35">
      <c r="A42" s="1" t="s">
        <v>82</v>
      </c>
      <c r="B42" s="1" t="s">
        <v>83</v>
      </c>
    </row>
    <row r="43" spans="1:2" x14ac:dyDescent="0.35">
      <c r="A43" s="1" t="s">
        <v>84</v>
      </c>
      <c r="B43" s="1" t="s">
        <v>85</v>
      </c>
    </row>
    <row r="44" spans="1:2" x14ac:dyDescent="0.35">
      <c r="A44" s="1" t="s">
        <v>86</v>
      </c>
      <c r="B44" s="1" t="s">
        <v>87</v>
      </c>
    </row>
    <row r="45" spans="1:2" x14ac:dyDescent="0.35">
      <c r="A45" s="1" t="s">
        <v>88</v>
      </c>
      <c r="B45" s="1" t="s">
        <v>89</v>
      </c>
    </row>
    <row r="46" spans="1:2" x14ac:dyDescent="0.35">
      <c r="A46" s="1" t="s">
        <v>90</v>
      </c>
      <c r="B46" s="1" t="s">
        <v>91</v>
      </c>
    </row>
    <row r="47" spans="1:2" x14ac:dyDescent="0.35">
      <c r="A47" s="1" t="s">
        <v>92</v>
      </c>
      <c r="B47" s="1" t="s">
        <v>93</v>
      </c>
    </row>
    <row r="48" spans="1:2" x14ac:dyDescent="0.35">
      <c r="A48" s="1" t="s">
        <v>94</v>
      </c>
      <c r="B48" s="1" t="s">
        <v>95</v>
      </c>
    </row>
    <row r="49" spans="1:2" x14ac:dyDescent="0.35">
      <c r="A49" s="1" t="s">
        <v>96</v>
      </c>
      <c r="B49" s="1" t="s">
        <v>97</v>
      </c>
    </row>
    <row r="50" spans="1:2" x14ac:dyDescent="0.35">
      <c r="A50" s="1" t="s">
        <v>98</v>
      </c>
      <c r="B50" s="1" t="s">
        <v>99</v>
      </c>
    </row>
    <row r="51" spans="1:2" x14ac:dyDescent="0.35">
      <c r="A51" s="1" t="s">
        <v>100</v>
      </c>
      <c r="B51" s="1" t="s">
        <v>101</v>
      </c>
    </row>
    <row r="52" spans="1:2" x14ac:dyDescent="0.35">
      <c r="A52" s="1" t="s">
        <v>102</v>
      </c>
      <c r="B52" s="1" t="s">
        <v>103</v>
      </c>
    </row>
    <row r="53" spans="1:2" x14ac:dyDescent="0.35">
      <c r="A53" s="1" t="s">
        <v>104</v>
      </c>
      <c r="B53" s="1" t="s">
        <v>105</v>
      </c>
    </row>
    <row r="54" spans="1:2" x14ac:dyDescent="0.35">
      <c r="A54" s="1" t="s">
        <v>106</v>
      </c>
      <c r="B54" s="1" t="s">
        <v>107</v>
      </c>
    </row>
    <row r="55" spans="1:2" x14ac:dyDescent="0.35">
      <c r="A55" s="1" t="s">
        <v>108</v>
      </c>
      <c r="B55" s="1" t="s">
        <v>109</v>
      </c>
    </row>
    <row r="56" spans="1:2" x14ac:dyDescent="0.35">
      <c r="A56" s="1" t="s">
        <v>110</v>
      </c>
      <c r="B56" s="1" t="s">
        <v>111</v>
      </c>
    </row>
    <row r="57" spans="1:2" x14ac:dyDescent="0.35">
      <c r="A57" s="1" t="s">
        <v>112</v>
      </c>
      <c r="B57" s="1" t="s">
        <v>113</v>
      </c>
    </row>
    <row r="58" spans="1:2" x14ac:dyDescent="0.35">
      <c r="A58" s="1" t="s">
        <v>114</v>
      </c>
      <c r="B58" s="1" t="s">
        <v>115</v>
      </c>
    </row>
    <row r="59" spans="1:2" x14ac:dyDescent="0.35">
      <c r="A59" s="1" t="s">
        <v>116</v>
      </c>
      <c r="B59" s="1" t="s">
        <v>117</v>
      </c>
    </row>
    <row r="60" spans="1:2" x14ac:dyDescent="0.35">
      <c r="A60" s="1" t="s">
        <v>118</v>
      </c>
      <c r="B60" s="1" t="s">
        <v>119</v>
      </c>
    </row>
    <row r="61" spans="1:2" x14ac:dyDescent="0.35">
      <c r="A61" s="1" t="s">
        <v>120</v>
      </c>
      <c r="B61" s="1" t="s">
        <v>121</v>
      </c>
    </row>
    <row r="62" spans="1:2" x14ac:dyDescent="0.35">
      <c r="A62" s="1" t="s">
        <v>122</v>
      </c>
      <c r="B62" s="1" t="s">
        <v>123</v>
      </c>
    </row>
    <row r="63" spans="1:2" x14ac:dyDescent="0.35">
      <c r="A63" s="1" t="s">
        <v>124</v>
      </c>
      <c r="B63" s="1" t="s">
        <v>125</v>
      </c>
    </row>
    <row r="64" spans="1:2" x14ac:dyDescent="0.35">
      <c r="A64" s="1" t="s">
        <v>126</v>
      </c>
      <c r="B64" s="1" t="s">
        <v>127</v>
      </c>
    </row>
    <row r="65" spans="1:2" x14ac:dyDescent="0.35">
      <c r="A65" s="1" t="s">
        <v>128</v>
      </c>
      <c r="B65" s="1" t="s">
        <v>129</v>
      </c>
    </row>
    <row r="66" spans="1:2" x14ac:dyDescent="0.35">
      <c r="A66" s="1" t="s">
        <v>130</v>
      </c>
      <c r="B66" s="1" t="s">
        <v>131</v>
      </c>
    </row>
    <row r="67" spans="1:2" x14ac:dyDescent="0.35">
      <c r="A67" s="1" t="s">
        <v>132</v>
      </c>
      <c r="B67" s="1" t="s">
        <v>133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workbookViewId="0">
      <selection activeCell="C20" sqref="C20"/>
    </sheetView>
  </sheetViews>
  <sheetFormatPr defaultRowHeight="14.5" x14ac:dyDescent="0.35"/>
  <cols>
    <col min="1" max="1" width="19.81640625" bestFit="1" customWidth="1"/>
    <col min="2" max="2" width="30.81640625" bestFit="1" customWidth="1"/>
    <col min="3" max="3" width="8.81640625" bestFit="1" customWidth="1"/>
  </cols>
  <sheetData>
    <row r="1" spans="1:3" x14ac:dyDescent="0.35">
      <c r="A1" s="2" t="s">
        <v>134</v>
      </c>
      <c r="B1" s="2" t="s">
        <v>135</v>
      </c>
      <c r="C1" s="2" t="s">
        <v>136</v>
      </c>
    </row>
    <row r="2" spans="1:3" x14ac:dyDescent="0.35">
      <c r="A2" s="2" t="s">
        <v>137</v>
      </c>
      <c r="B2" s="3">
        <v>66</v>
      </c>
      <c r="C2" s="4">
        <f>Table2[[#This Row],[CountDistinct_ApplicationID]]/(Table2[[#This Row],[CountDistinct_ApplicationID]]+B3)</f>
        <v>0.19130434782608696</v>
      </c>
    </row>
    <row r="3" spans="1:3" x14ac:dyDescent="0.35">
      <c r="A3" s="2" t="s">
        <v>138</v>
      </c>
      <c r="B3" s="3">
        <v>279</v>
      </c>
      <c r="C3" s="4">
        <f>Table2[[#This Row],[CountDistinct_ApplicationID]]/(B2+Table2[[#This Row],[CountDistinct_ApplicationID]])</f>
        <v>0.80869565217391304</v>
      </c>
    </row>
    <row r="4" spans="1:3" x14ac:dyDescent="0.35">
      <c r="A4" s="2"/>
      <c r="B4" s="2"/>
      <c r="C4" s="2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 1 - Awards</vt:lpstr>
      <vt:lpstr>Question 2 - Rates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2026-07-17T14:54:39Z</dcterms:created>
  <dcterms:modified xsi:type="dcterms:W3CDTF">2026-07-17T14:55:43Z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2026-07-17T14:54:47Z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1ef2c01d-731b-4bf7-a368-b03702cdad2d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